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1280" yWindow="105" windowWidth="13620" windowHeight="11220" tabRatio="959"/>
  </bookViews>
  <sheets>
    <sheet name="Indice" sheetId="40" r:id="rId1"/>
    <sheet name="Principi" sheetId="62" r:id="rId2"/>
    <sheet name="Contenuto del rapporto" sheetId="67" r:id="rId3"/>
    <sheet name="Qualità del rapporto" sheetId="68" r:id="rId4"/>
    <sheet name="Delimitazione del rapporto" sheetId="69" r:id="rId5"/>
    <sheet name="Cadenza della pubblicazione" sheetId="70" r:id="rId6"/>
    <sheet name="Risultato" sheetId="23" r:id="rId7"/>
    <sheet name="Finanziamento" sheetId="26" r:id="rId8"/>
    <sheet name="Cash flow e investimenti" sheetId="24" r:id="rId9"/>
    <sheet name="Valore del marchio" sheetId="22" r:id="rId10"/>
    <sheet name="Volumi" sheetId="31" r:id="rId11"/>
    <sheet name="Volume traffico dei pagamenti" sheetId="76" r:id="rId12"/>
    <sheet name="Soddisfazione dei clienti" sheetId="10" r:id="rId13"/>
    <sheet name="Confronto dei prezzi" sheetId="18" r:id="rId14"/>
    <sheet name="Tempi di consegna" sheetId="32" r:id="rId15"/>
    <sheet name="Trattamento ricev. di pagamento" sheetId="37" r:id="rId16"/>
    <sheet name="Tempi di attesa allo sportello" sheetId="73" r:id="rId17"/>
    <sheet name="Uffici postali" sheetId="7" r:id="rId18"/>
    <sheet name="Capillarità dei punti accesso" sheetId="75" r:id="rId19"/>
    <sheet name="Quote di mercato" sheetId="39" r:id="rId20"/>
    <sheet name="Organico" sheetId="27" r:id="rId21"/>
    <sheet name="Fluttuazione del personale" sheetId="38" r:id="rId22"/>
    <sheet name="Personale in formazione" sheetId="28" r:id="rId23"/>
    <sheet name="Nuove leve" sheetId="29" r:id="rId24"/>
    <sheet name="Rapporti d’impiego" sheetId="59" r:id="rId25"/>
    <sheet name="Indennità" sheetId="14" r:id="rId26"/>
    <sheet name="Cassa pensioni" sheetId="58" r:id="rId27"/>
    <sheet name="Distribuzione per genere" sheetId="57" r:id="rId28"/>
    <sheet name="Donne nel management" sheetId="63" r:id="rId29"/>
    <sheet name="Plurilinguismo" sheetId="55" r:id="rId30"/>
    <sheet name="Nazionalità" sheetId="56" r:id="rId31"/>
    <sheet name="Demografia" sheetId="35" r:id="rId32"/>
    <sheet name="Tempo parziale" sheetId="34" r:id="rId33"/>
    <sheet name="Gestione della salute" sheetId="45" r:id="rId34"/>
    <sheet name="Soddisfazione del personale" sheetId="41" r:id="rId35"/>
    <sheet name="Motivazione e impegno" sheetId="11" r:id="rId36"/>
    <sheet name="Mercato del lavoro" sheetId="44" r:id="rId37"/>
    <sheet name="Fabbisogno energetico" sheetId="77" r:id="rId38"/>
    <sheet name="Impatto climatico" sheetId="82" r:id="rId39"/>
    <sheet name="Carta, acqua, rifiuti" sheetId="78" r:id="rId40"/>
    <sheet name="Inquinanti atmosferici" sheetId="83" r:id="rId41"/>
    <sheet name="Catena di distribuzione" sheetId="84" r:id="rId42"/>
    <sheet name="Beneficenza e sponsoring" sheetId="33" r:id="rId43"/>
    <sheet name="Violazioni della legge" sheetId="60" r:id="rId44"/>
    <sheet name="Posti di lavoro nelle regioni" sheetId="13" r:id="rId45"/>
    <sheet name="Distribuzione valore aggiunto" sheetId="36" r:id="rId46"/>
  </sheets>
  <definedNames>
    <definedName name="_xlnm._FilterDatabase" localSheetId="13" hidden="1">'Confronto dei prezzi'!$A$59:$K$59</definedName>
    <definedName name="_xlnm.Print_Area" localSheetId="13">'Confronto dei prezzi'!$A$1:$K$20</definedName>
    <definedName name="_xlnm.Print_Area" localSheetId="0">Indice!$A$1:$I$59</definedName>
    <definedName name="Grundsatz_zur_Berichtsabgrenzung">'Delimitazione del rapporto'!$A$3</definedName>
    <definedName name="Grundsätze_und_Prinzipien_der_integrierten_Berichterstattung">Principi!$A$3</definedName>
    <definedName name="Grundsätze_zur_Berichtsqualität">'Qualità del rapporto'!$A$3</definedName>
    <definedName name="Grundsätze_zur_Bestimmung_der_Berichtsinhalte">'Contenuto del rapporto'!$A$3</definedName>
    <definedName name="Publikationsrhythmus">'Cadenza della pubblicazione'!$A$3</definedName>
  </definedNames>
  <calcPr calcId="145621" concurrentCalc="0"/>
  <customWorkbookViews>
    <customWorkbookView name="Andreas Sturm - Personal View" guid="{595D07C0-E761-11DC-9357-001B6391840E}" mergeInterval="0" personalView="1" yWindow="105" windowWidth="1551" windowHeight="1003" activeSheetId="9" showComments="commIndAndComment"/>
    <customWorkbookView name="bernatha - Persönliche Ansicht" guid="{4221DF2B-D9E6-40BE-9C37-8B5A92E46F7B}" mergeInterval="0" personalView="1" maximized="1" xWindow="1" yWindow="1" windowWidth="1280" windowHeight="807" activeSheetId="3"/>
    <customWorkbookView name="linigerh - Persönliche Ansicht" guid="{8144D8E7-8996-490F-8ACB-C7957A150DAC}" mergeInterval="0" personalView="1" maximized="1" windowWidth="1276" windowHeight="808" activeSheetId="1"/>
    <customWorkbookView name="braunsteinc - Persönliche Ansicht" guid="{A8A9853C-301B-405A-92F6-9DCC8EB91B52}" mergeInterval="0" personalView="1" maximized="1" windowWidth="1276" windowHeight="808" activeSheetId="7"/>
    <customWorkbookView name="hodelhaslerm - Persönliche Ansicht" guid="{F90AD2DC-6F63-4FE7-9F4E-99C162A8727E}" mergeInterval="0" personalView="1" maximized="1" windowWidth="1276" windowHeight="783" activeSheetId="8"/>
    <customWorkbookView name="sutermarc - Persönliche Ansicht" guid="{34161360-80E4-4153-B1A5-19E7BBEDD5ED}" mergeInterval="0" personalView="1" maximized="1" windowWidth="900" windowHeight="847" activeSheetId="1"/>
    <customWorkbookView name="Annina Bernath - Persönliche Ansicht" guid="{09D980A6-7F22-44D6-B957-3B1FFC43B461}" mergeInterval="0" personalView="1" maximized="1" xWindow="1" yWindow="1" windowWidth="1280" windowHeight="765" activeSheetId="6"/>
    <customWorkbookView name="hodelm - Persönliche Ansicht" guid="{A4328FE7-0B36-4A96-9E82-0C2C10ECE34E}" mergeInterval="0" personalView="1" maximized="1" xWindow="1" yWindow="1" windowWidth="1024" windowHeight="509" activeSheetId="8"/>
    <customWorkbookView name="hulligero - Persönliche Ansicht" guid="{F0335B52-931C-4173-85AE-87F3D6604B59}" mergeInterval="0" personalView="1" maximized="1" xWindow="1" yWindow="1" windowWidth="1280" windowHeight="765"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20" i="45" l="1"/>
  <c r="H20" i="45"/>
  <c r="I20" i="45"/>
  <c r="F29" i="45"/>
  <c r="I9" i="83"/>
  <c r="H9" i="83"/>
  <c r="I8" i="83"/>
  <c r="H8" i="83"/>
  <c r="I7" i="83"/>
  <c r="H7" i="83"/>
  <c r="I6" i="83"/>
  <c r="H6" i="83"/>
  <c r="G10" i="23"/>
  <c r="H6" i="33"/>
  <c r="H7" i="33"/>
  <c r="H8" i="33"/>
  <c r="H9" i="33"/>
  <c r="H5" i="33"/>
  <c r="H16" i="23"/>
  <c r="H14" i="23"/>
  <c r="H10" i="23"/>
  <c r="H8" i="23"/>
  <c r="F14" i="23"/>
  <c r="F10" i="23"/>
  <c r="F71" i="13"/>
  <c r="F69" i="13"/>
  <c r="G7" i="26"/>
</calcChain>
</file>

<file path=xl/sharedStrings.xml><?xml version="1.0" encoding="utf-8"?>
<sst xmlns="http://schemas.openxmlformats.org/spreadsheetml/2006/main" count="3087" uniqueCount="3084">
  <si>
    <r>
      <rPr>
        <b/>
        <sz val="14"/>
        <rFont val="Frutiger 45 Light"/>
        <family val="2"/>
      </rPr>
      <t>Le tabelle del Rapporto di gestione 2014 della Posta</t>
    </r>
  </si>
  <si>
    <r>
      <rPr>
        <b/>
        <sz val="12"/>
        <rFont val="Frutiger 45 Light"/>
        <family val="2"/>
      </rPr>
      <t>Principi del rapporto integrato</t>
    </r>
  </si>
  <si>
    <r>
      <rPr>
        <u/>
        <sz val="10"/>
        <color rgb="FF0000FF"/>
        <rFont val="Frutiger 45 Light"/>
        <family val="2"/>
      </rPr>
      <t>Principi del rapporto integrato</t>
    </r>
  </si>
  <si>
    <r>
      <rPr>
        <u/>
        <sz val="10"/>
        <color rgb="FF0000FF"/>
        <rFont val="Frutiger 45 Light"/>
        <family val="2"/>
      </rPr>
      <t>Procedura di determinazione del contenuto del rapporto</t>
    </r>
  </si>
  <si>
    <r>
      <rPr>
        <u/>
        <sz val="10"/>
        <color rgb="FF0000FF"/>
        <rFont val="Frutiger 45 Light"/>
        <family val="2"/>
      </rPr>
      <t>Principi in materia di qualità del rapporto</t>
    </r>
  </si>
  <si>
    <r>
      <rPr>
        <u/>
        <sz val="10"/>
        <color rgb="FF0000FF"/>
        <rFont val="Frutiger 45 Light"/>
        <family val="2"/>
      </rPr>
      <t>Principi di delimitazione del rapporto</t>
    </r>
  </si>
  <si>
    <r>
      <rPr>
        <u/>
        <sz val="10"/>
        <color rgb="FF0000FF"/>
        <rFont val="Frutiger 45 Light"/>
        <family val="2"/>
      </rPr>
      <t>Cadenza della pubblicazione</t>
    </r>
  </si>
  <si>
    <r>
      <rPr>
        <b/>
        <sz val="12"/>
        <rFont val="Frutiger 45 Light"/>
        <family val="2"/>
      </rPr>
      <t>Indici</t>
    </r>
  </si>
  <si>
    <r>
      <rPr>
        <b/>
        <sz val="10"/>
        <rFont val="Frutiger 45 Light"/>
        <family val="2"/>
      </rPr>
      <t>Finanze</t>
    </r>
  </si>
  <si>
    <r>
      <rPr>
        <u/>
        <sz val="10"/>
        <color rgb="FF0000FF"/>
        <rFont val="Frutiger 45 Light"/>
        <family val="2"/>
      </rPr>
      <t>Risultato finanziario gruppo e segmenti</t>
    </r>
  </si>
  <si>
    <r>
      <rPr>
        <u/>
        <sz val="10"/>
        <color rgb="FF0000FF"/>
        <rFont val="Frutiger 45 Light"/>
        <family val="2"/>
      </rPr>
      <t>Finanziamento</t>
    </r>
  </si>
  <si>
    <r>
      <rPr>
        <u/>
        <sz val="10"/>
        <color rgb="FF0000FF"/>
        <rFont val="Frutiger 45 Light"/>
        <family val="2"/>
      </rPr>
      <t>Cash flow e investimenti</t>
    </r>
  </si>
  <si>
    <r>
      <rPr>
        <u/>
        <sz val="10"/>
        <color rgb="FF0000FF"/>
        <rFont val="Frutiger 45 Light"/>
        <family val="2"/>
      </rPr>
      <t>Valore del marchio</t>
    </r>
  </si>
  <si>
    <r>
      <rPr>
        <b/>
        <sz val="10"/>
        <rFont val="Frutiger 45 Light"/>
        <family val="2"/>
      </rPr>
      <t>Volumi</t>
    </r>
  </si>
  <si>
    <r>
      <rPr>
        <u/>
        <sz val="10"/>
        <color rgb="FF0000FF"/>
        <rFont val="Frutiger 45 Light"/>
        <family val="2"/>
      </rPr>
      <t>Evoluzione dei volumi nei segmenti e nelle unità</t>
    </r>
  </si>
  <si>
    <r>
      <rPr>
        <u/>
        <sz val="10"/>
        <color rgb="FF0000FF"/>
        <rFont val="Frutiger 45 Light"/>
        <family val="2"/>
      </rPr>
      <t>Volumi del traffico dei pagamenti</t>
    </r>
  </si>
  <si>
    <r>
      <rPr>
        <b/>
        <sz val="10"/>
        <rFont val="Frutiger 45 Light"/>
        <family val="2"/>
      </rPr>
      <t>Clienti e qualità dei servizi</t>
    </r>
  </si>
  <si>
    <r>
      <rPr>
        <u/>
        <sz val="10"/>
        <color rgb="FF0000FF"/>
        <rFont val="Frutiger 45 Light"/>
        <family val="2"/>
      </rPr>
      <t>Soddisfazione dei clienti</t>
    </r>
  </si>
  <si>
    <r>
      <rPr>
        <u/>
        <sz val="10"/>
        <color rgb="FF0000FF"/>
        <rFont val="Frutiger 45 Light"/>
        <family val="2"/>
      </rPr>
      <t>Confronto dei prezzi (indice del prezzo delle lettere, indice del prezzo dei pacchi)</t>
    </r>
  </si>
  <si>
    <r>
      <rPr>
        <u/>
        <sz val="10"/>
        <color rgb="FF0000FF"/>
        <rFont val="Frutiger 45 Light"/>
        <family val="2"/>
      </rPr>
      <t>Tempi di consegna di lettere e pacchi</t>
    </r>
  </si>
  <si>
    <r>
      <rPr>
        <u/>
        <sz val="10"/>
        <color rgb="FF0000FF"/>
        <rFont val="Frutiger 45 Light"/>
        <family val="2"/>
      </rPr>
      <t>Trattamento puntuale dei giustificativi di pagamento (PostFinance)</t>
    </r>
  </si>
  <si>
    <r>
      <rPr>
        <u/>
        <sz val="10"/>
        <color rgb="FF0000FF"/>
        <rFont val="Frutiger 45 Light"/>
        <family val="2"/>
      </rPr>
      <t>Tempi di attesa allo sportello</t>
    </r>
  </si>
  <si>
    <r>
      <rPr>
        <u/>
        <sz val="10"/>
        <color rgb="FF0000FF"/>
        <rFont val="Frutiger 45 Light"/>
        <family val="2"/>
      </rPr>
      <t>Uffici postali</t>
    </r>
  </si>
  <si>
    <r>
      <rPr>
        <u/>
        <sz val="10"/>
        <color rgb="FF0000FF"/>
        <rFont val="Frutiger 45 Light"/>
        <family val="2"/>
      </rPr>
      <t>Capillarità punti di accesso rete</t>
    </r>
  </si>
  <si>
    <r>
      <rPr>
        <u/>
        <sz val="10"/>
        <color rgb="FF0000FF"/>
        <rFont val="Frutiger 45 Light"/>
        <family val="2"/>
      </rPr>
      <t>Quote di mercato</t>
    </r>
  </si>
  <si>
    <r>
      <rPr>
        <b/>
        <sz val="10"/>
        <rFont val="Frutiger 45 Light"/>
        <family val="2"/>
      </rPr>
      <t>Personale</t>
    </r>
  </si>
  <si>
    <r>
      <rPr>
        <u/>
        <sz val="10"/>
        <color rgb="FF0000FF"/>
        <rFont val="Frutiger 45 Light"/>
        <family val="2"/>
      </rPr>
      <t>Organico</t>
    </r>
  </si>
  <si>
    <r>
      <rPr>
        <u/>
        <sz val="10"/>
        <color rgb="FF0000FF"/>
        <rFont val="Frutiger 45 Light"/>
        <family val="2"/>
      </rPr>
      <t>Fluttuazione del personale</t>
    </r>
  </si>
  <si>
    <r>
      <rPr>
        <u/>
        <sz val="10"/>
        <color rgb="FF0000FF"/>
        <rFont val="Frutiger 45 Light"/>
        <family val="2"/>
      </rPr>
      <t>Personale in formazione</t>
    </r>
  </si>
  <si>
    <r>
      <rPr>
        <u/>
        <sz val="10"/>
        <color rgb="FF0000FF"/>
        <rFont val="Frutiger 45 Light"/>
        <family val="2"/>
      </rPr>
      <t>Nuove leve</t>
    </r>
  </si>
  <si>
    <r>
      <rPr>
        <u/>
        <sz val="10"/>
        <color rgb="FF0000FF"/>
        <rFont val="Frutiger 45 Light"/>
        <family val="2"/>
      </rPr>
      <t>Rapporti d’impiego</t>
    </r>
  </si>
  <si>
    <r>
      <rPr>
        <u/>
        <sz val="10"/>
        <color rgb="FF0000FF"/>
        <rFont val="Frutiger 45 Light"/>
        <family val="2"/>
      </rPr>
      <t>Indennità</t>
    </r>
  </si>
  <si>
    <r>
      <rPr>
        <u/>
        <sz val="10"/>
        <color rgb="FF0000FF"/>
        <rFont val="Frutiger 45 Light"/>
        <family val="2"/>
      </rPr>
      <t>Cassa pensioni</t>
    </r>
  </si>
  <si>
    <r>
      <rPr>
        <u/>
        <sz val="10"/>
        <color rgb="FF0000FF"/>
        <rFont val="Frutiger 45 Light"/>
        <family val="2"/>
      </rPr>
      <t>Distribuzione per genere</t>
    </r>
  </si>
  <si>
    <r>
      <rPr>
        <u/>
        <sz val="10"/>
        <color rgb="FF0000FF"/>
        <rFont val="Frutiger 45 Light"/>
        <family val="2"/>
      </rPr>
      <t>Percentuale delle donne nel management</t>
    </r>
  </si>
  <si>
    <r>
      <rPr>
        <u/>
        <sz val="10"/>
        <color rgb="FF0000FF"/>
        <rFont val="Frutiger 45 Light"/>
        <family val="2"/>
      </rPr>
      <t>Plurilinguismo</t>
    </r>
  </si>
  <si>
    <r>
      <rPr>
        <u/>
        <sz val="10"/>
        <color rgb="FF0000FF"/>
        <rFont val="Frutiger 45 Light"/>
        <family val="2"/>
      </rPr>
      <t>Nazionalità</t>
    </r>
  </si>
  <si>
    <r>
      <rPr>
        <u/>
        <sz val="10"/>
        <color rgb="FF0000FF"/>
        <rFont val="Frutiger 45 Light"/>
        <family val="2"/>
      </rPr>
      <t>Demografia (distribuzione in base all’età)</t>
    </r>
  </si>
  <si>
    <r>
      <rPr>
        <u/>
        <sz val="10"/>
        <color rgb="FF0000FF"/>
        <rFont val="Frutiger 45 Light"/>
        <family val="2"/>
      </rPr>
      <t>Tempo parziale</t>
    </r>
  </si>
  <si>
    <r>
      <rPr>
        <u/>
        <sz val="10"/>
        <color rgb="FF0000FF"/>
        <rFont val="Frutiger 45 Light"/>
        <family val="2"/>
      </rPr>
      <t>Gestione della salute (infortuni, giorni di assenza dovuti a malattia e infortunio)</t>
    </r>
  </si>
  <si>
    <r>
      <rPr>
        <u/>
        <sz val="10"/>
        <color rgb="FF0000FF"/>
        <rFont val="Frutiger 45 Light"/>
        <family val="2"/>
      </rPr>
      <t>Soddisfazione del personale</t>
    </r>
  </si>
  <si>
    <r>
      <rPr>
        <u/>
        <sz val="10"/>
        <color rgb="FF0000FF"/>
        <rFont val="Frutiger 45 Light"/>
        <family val="2"/>
      </rPr>
      <t>Motivazione e impegno</t>
    </r>
  </si>
  <si>
    <r>
      <rPr>
        <u/>
        <sz val="10"/>
        <color rgb="FF0000FF"/>
        <rFont val="Frutiger 45 Light"/>
        <family val="2"/>
      </rPr>
      <t>Mercato del lavoro</t>
    </r>
  </si>
  <si>
    <r>
      <rPr>
        <b/>
        <sz val="10"/>
        <rFont val="Frutiger 45 Light"/>
        <family val="2"/>
      </rPr>
      <t>Ambiente</t>
    </r>
  </si>
  <si>
    <r>
      <rPr>
        <u/>
        <sz val="10"/>
        <color rgb="FF0000FF"/>
        <rFont val="Frutiger 45 Light"/>
        <family val="2"/>
      </rPr>
      <t>Fabbisogno energetico</t>
    </r>
  </si>
  <si>
    <r>
      <rPr>
        <u/>
        <sz val="10"/>
        <color rgb="FF0000FF"/>
        <rFont val="Frutiger 45 Light"/>
        <family val="2"/>
      </rPr>
      <t>Impatto climatico</t>
    </r>
  </si>
  <si>
    <r>
      <rPr>
        <u/>
        <sz val="10"/>
        <color rgb="FF0000FF"/>
        <rFont val="Frutiger 45 Light"/>
        <family val="2"/>
      </rPr>
      <t>Carta, acqua, rifiuti</t>
    </r>
  </si>
  <si>
    <r>
      <rPr>
        <u/>
        <sz val="10"/>
        <color rgb="FF0000FF"/>
        <rFont val="Frutiger 45 Light"/>
        <family val="2"/>
      </rPr>
      <t>Inquinanti atmosferici</t>
    </r>
  </si>
  <si>
    <r>
      <rPr>
        <b/>
        <sz val="10"/>
        <rFont val="Frutiger 45 Light"/>
        <family val="2"/>
      </rPr>
      <t>Società</t>
    </r>
  </si>
  <si>
    <r>
      <rPr>
        <u/>
        <sz val="10"/>
        <color rgb="FF0000FF"/>
        <rFont val="Frutiger 45 Light"/>
        <family val="2"/>
      </rPr>
      <t>Catena di distribuzione</t>
    </r>
  </si>
  <si>
    <r>
      <rPr>
        <u/>
        <sz val="10"/>
        <color rgb="FF0000FF"/>
        <rFont val="Frutiger 45 Light"/>
        <family val="2"/>
      </rPr>
      <t>Beneficenza e sponsoring</t>
    </r>
  </si>
  <si>
    <r>
      <rPr>
        <u/>
        <sz val="10"/>
        <color rgb="FF0000FF"/>
        <rFont val="Frutiger 45 Light"/>
        <family val="2"/>
      </rPr>
      <t>Violazioni della legge</t>
    </r>
  </si>
  <si>
    <r>
      <rPr>
        <u/>
        <sz val="10"/>
        <color rgb="FF0000FF"/>
        <rFont val="Frutiger 45 Light"/>
        <family val="2"/>
      </rPr>
      <t>Impieghi nelle regioni (distribuzione cantonale, regioni periferiche)</t>
    </r>
  </si>
  <si>
    <r>
      <rPr>
        <u/>
        <sz val="10"/>
        <color rgb="FF0000FF"/>
        <rFont val="Frutiger 45 Light"/>
        <family val="2"/>
      </rPr>
      <t>Distribuzione del valore aggiunto</t>
    </r>
  </si>
  <si>
    <r>
      <rPr>
        <u/>
        <sz val="10"/>
        <color rgb="FF0000FF"/>
        <rFont val="Frutiger 45 Light"/>
        <family val="2"/>
      </rPr>
      <t>indietro</t>
    </r>
  </si>
  <si>
    <r>
      <rPr>
        <b/>
        <sz val="12"/>
        <rFont val="Frutiger 45 Light"/>
        <family val="2"/>
      </rPr>
      <t>Principi del rapporto integrato</t>
    </r>
  </si>
  <si>
    <r>
      <rPr>
        <sz val="10"/>
        <rFont val="Frutiger 45 Light"/>
        <family val="2"/>
      </rPr>
      <t>Il Rapporto di gestione 2014 è il nono rapporto integrato della Posta: oltre ai risultati economici, il Rapporto annuale presenta anche gli aspetti sociali ed ecologici del nostro operato (rendiconto della sostenibilità).</t>
    </r>
  </si>
  <si>
    <r>
      <rPr>
        <sz val="10"/>
        <rFont val="Frutiger 45 Light"/>
      </rPr>
      <t>Nel Rapporto annuale c’impegniamo ad applicare i seguenti principi di sostenibilità e a migliorarci costantemente in merito.</t>
    </r>
  </si>
  <si>
    <r>
      <rPr>
        <sz val="10"/>
        <rFont val="Frutiger 45 Light"/>
        <family val="2"/>
      </rPr>
      <t>Siamo consapevoli del fatto che il nostro rapporto integrato è solo il primo passo verso il rispetto di tali principi e criteri di presentazione. Pertanto i seguenti principi vanno intesi come un lavoro in fieri e un obiettivo per il futuro.</t>
    </r>
  </si>
  <si>
    <r>
      <rPr>
        <u/>
        <sz val="10"/>
        <color rgb="FF0000FF"/>
        <rFont val="Frutiger 45 Light"/>
        <family val="2"/>
      </rPr>
      <t>indietro</t>
    </r>
  </si>
  <si>
    <r>
      <rPr>
        <b/>
        <sz val="11"/>
        <rFont val="Frutiger 45 Light"/>
        <family val="2"/>
      </rPr>
      <t>Procedura di determinazione del contenuto del rapporto</t>
    </r>
  </si>
  <si>
    <r>
      <rPr>
        <b/>
        <sz val="10"/>
        <rFont val="Frutiger 45 Light"/>
        <family val="2"/>
      </rPr>
      <t>Rilevanza</t>
    </r>
  </si>
  <si>
    <r>
      <rPr>
        <sz val="10"/>
        <rFont val="Frutiger 45 Light"/>
        <family val="2"/>
      </rPr>
      <t>Rendiamo conto di ogni aspetto della nostra attività commerciale che riteniamo rilevante ai fini dello sviluppo sostenibile nonché utile per poter dare una valutazione esaustiva delle nostre prestazioni in materia.</t>
    </r>
  </si>
  <si>
    <r>
      <rPr>
        <b/>
        <sz val="10"/>
        <rFont val="Frutiger 45 Light"/>
        <family val="2"/>
      </rPr>
      <t>Coinvolgimento</t>
    </r>
  </si>
  <si>
    <r>
      <rPr>
        <sz val="10"/>
        <rFont val="Frutiger 45 Light"/>
        <family val="2"/>
      </rPr>
      <t>Al fine di migliorare la qualità e l’impatto della nostra comunicazione in materia di sostenibilità compiamo ogni sforzo per coinvolgere i nostri principali interlocutori direttamente o indirettamente nel processo di rendiconto e comunicazione. 1) 
Teniamo conto dei nostri interlocutori nella scelta degli indici, nella determinazione dell’ambito di validità delle affermazioni e nella forma stessa del rapporto. In tal modo vogliamo assicurarci del fatto che sia la forma che il contenuto del rapporto corrispondano alle attese dei nostri interlocutori.</t>
    </r>
  </si>
  <si>
    <r>
      <rPr>
        <b/>
        <sz val="10"/>
        <rFont val="Frutiger 45 Light"/>
        <family val="2"/>
      </rPr>
      <t>Ambito della sostenibilità</t>
    </r>
  </si>
  <si>
    <r>
      <rPr>
        <sz val="10"/>
        <rFont val="Frutiger 45 Light"/>
        <family val="2"/>
      </rPr>
      <t>Eroghiamo i nostri servizi orientandoci allo sviluppo sostenibile in un ampio contesto economico, sociale ed ambientale.</t>
    </r>
  </si>
  <si>
    <r>
      <rPr>
        <b/>
        <sz val="10"/>
        <rFont val="Frutiger 45 Light"/>
        <family val="2"/>
      </rPr>
      <t>Completezza</t>
    </r>
  </si>
  <si>
    <r>
      <rPr>
        <sz val="10"/>
        <rFont val="Frutiger 45 Light"/>
        <family val="2"/>
      </rPr>
      <t>Comunichiamo le informazioni di rilievo attese dai nostri interlocutori per consentire loro di valutare le nostre prestazioni orientate allo sviluppo sostenibile conformemente al settore di validità definito e al periodo in esame. A tale scopo teniamo conto anche delle questioni di politica e società a livello nazionale e internazionale.</t>
    </r>
  </si>
  <si>
    <r>
      <rPr>
        <sz val="9"/>
        <rFont val="Frutiger 45 Light"/>
        <family val="2"/>
      </rPr>
      <t>1) Gli interlocutori sono stati coinvolti attraverso un sondaggio standardizzato rivolto agli stakeholder nonché attraverso l’adesione e la partecipazione alle seguenti organizzazioni, istituzioni e iniziative:</t>
    </r>
  </si>
  <si>
    <r>
      <rPr>
        <sz val="9"/>
        <rFont val="Frutiger 45 Light"/>
        <family val="2"/>
      </rPr>
      <t>– öbu – works for sustainability</t>
    </r>
  </si>
  <si>
    <r>
      <rPr>
        <sz val="9"/>
        <rFont val="Frutiger 45 Light"/>
        <family val="2"/>
      </rPr>
      <t>öbu è una rete di oltre 400 aziende svizzere. Lo scopo dell’associazione è lo sviluppo dell’economia svizzera secondo i principi della sostenibilità.</t>
    </r>
  </si>
  <si>
    <r>
      <rPr>
        <sz val="9"/>
        <rFont val="Frutiger 45 Light"/>
        <family val="2"/>
      </rPr>
      <t>– WWF Climate Savers:</t>
    </r>
  </si>
  <si>
    <r>
      <rPr>
        <sz val="9"/>
        <rFont val="Frutiger 45 Light"/>
        <family val="2"/>
      </rPr>
      <t>La Posta ha aderito al gruppo nel primo trimestre del 2009; i membri di WWF Climate Savers hanno assunto l’impegno di ottimizzare i propri consumi energetici e di causare il minor numero possibile di emissioni di CO</t>
    </r>
    <r>
      <rPr>
        <vertAlign val="subscript"/>
        <sz val="9"/>
        <rFont val="Frutiger 45 Light"/>
      </rPr>
      <t>2</t>
    </r>
    <r>
      <rPr>
        <sz val="9"/>
        <rFont val="Frutiger 45 Light"/>
        <family val="2"/>
      </rPr>
      <t xml:space="preserve"> con i loro prodotti. </t>
    </r>
  </si>
  <si>
    <r>
      <rPr>
        <sz val="9"/>
        <rFont val="Frutiger 45 Light"/>
        <family val="2"/>
      </rPr>
      <t>– International Post Corporation (IPC): Environmental Measurement and Monitoring System (Sistema di controllo e monitoraggio ambientale – EMMS):</t>
    </r>
  </si>
  <si>
    <r>
      <rPr>
        <sz val="9"/>
        <rFont val="Frutiger 45 Light"/>
        <family val="2"/>
      </rPr>
      <t>rapporti sulle strategie ambientali, le prestazioni ambientali e i risultati ottenuti conformemente alla struttura comune di rendicontazione</t>
    </r>
  </si>
  <si>
    <r>
      <rPr>
        <sz val="9"/>
        <rFont val="Frutiger 45 Light"/>
        <family val="2"/>
      </rPr>
      <t>– PostEurop (PE): Greenhouse Gas Reduction Programme (Programma di riduzione delle emissioni di gas serra)</t>
    </r>
  </si>
  <si>
    <r>
      <rPr>
        <sz val="9"/>
        <rFont val="Frutiger 45 Light"/>
        <family val="2"/>
      </rPr>
      <t>Contributo allo sviluppo di direttive e rapporti annuali</t>
    </r>
  </si>
  <si>
    <r>
      <rPr>
        <sz val="9"/>
        <rFont val="Frutiger 45 Light"/>
        <family val="2"/>
      </rPr>
      <t>– Gruppo di lavoro «Sustainability» dell’Unione postale universale:</t>
    </r>
  </si>
  <si>
    <r>
      <rPr>
        <sz val="9"/>
        <rFont val="Frutiger 45 Light"/>
        <family val="2"/>
      </rPr>
      <t>questo gruppo di lavoro ha il compito di sensibilizzare gli Stati membri nei confronti delle tematiche ecologiche e di proporre misure di attuazione concrete.</t>
    </r>
  </si>
  <si>
    <r>
      <rPr>
        <u/>
        <sz val="10"/>
        <color rgb="FF0000FF"/>
        <rFont val="Frutiger 45 Light"/>
        <family val="2"/>
      </rPr>
      <t>indietro</t>
    </r>
  </si>
  <si>
    <r>
      <rPr>
        <b/>
        <sz val="11"/>
        <rFont val="Frutiger 45 Light"/>
        <family val="2"/>
      </rPr>
      <t>Principi in materia di qualità del rapporto</t>
    </r>
  </si>
  <si>
    <r>
      <rPr>
        <b/>
        <sz val="10"/>
        <rFont val="Frutiger 45 Light"/>
        <family val="2"/>
      </rPr>
      <t>Equilibrio</t>
    </r>
  </si>
  <si>
    <r>
      <rPr>
        <sz val="10"/>
        <rFont val="Frutiger 45 Light"/>
      </rPr>
      <t>Facciamo tutto il possibile per presentare le nostre prestazioni nell’ambito di uno sviluppo aziendale sostenibile senza pregiudizi, in maniera equilibrata e fattuale.</t>
    </r>
  </si>
  <si>
    <r>
      <rPr>
        <b/>
        <sz val="10"/>
        <rFont val="Frutiger 45 Light"/>
        <family val="2"/>
      </rPr>
      <t>Comparabilità</t>
    </r>
  </si>
  <si>
    <r>
      <rPr>
        <sz val="10"/>
        <rFont val="Frutiger 45 Light"/>
      </rPr>
      <t>Assicuriamo la comparabilità dei principali indici nel periodo indicato. Esponiamo i cambiamenti intervenuti nel periodo in esame e comunichiamo i principali adattamenti intervenuti nell’ambito di prodotti, servizi e/o composizioni di ditte nonché i principali cambiamenti nel processo di creazione del valore. Inoltre presentiamo i cambiamenti intervenuti a livello di metodo.</t>
    </r>
  </si>
  <si>
    <r>
      <rPr>
        <b/>
        <sz val="10"/>
        <rFont val="Frutiger 45 Light"/>
        <family val="2"/>
      </rPr>
      <t>Precisione</t>
    </r>
  </si>
  <si>
    <r>
      <rPr>
        <sz val="10"/>
        <rFont val="Frutiger 45 Light"/>
      </rPr>
      <t>Ci impegniamo a raggiungere un grado accettabile di precisione dell’informazione in ognuna delle nostre affermazioni qualitative o quantitative. I destinatari delle informazioni devono poter esprimere un giudizio sulla base di informazioni affidabili.</t>
    </r>
  </si>
  <si>
    <r>
      <rPr>
        <b/>
        <sz val="10"/>
        <rFont val="Frutiger 45 Light"/>
        <family val="2"/>
      </rPr>
      <t>Attualità</t>
    </r>
  </si>
  <si>
    <r>
      <rPr>
        <sz val="10"/>
        <rFont val="Frutiger 45 Light"/>
        <family val="2"/>
      </rPr>
      <t>Il rapporto integrato completo è pubblicato ogni anno. Raccogliamo e comunichiamo le informazioni e i dati il più aggiornati possibile. Nel corso dell’anno comunichiamo – principalmente in internet – con la maggior prontezza possibile e in base ai fatti.</t>
    </r>
  </si>
  <si>
    <r>
      <rPr>
        <b/>
        <sz val="10"/>
        <rFont val="Frutiger 45 Light"/>
        <family val="2"/>
      </rPr>
      <t>Chiarezza</t>
    </r>
  </si>
  <si>
    <r>
      <rPr>
        <sz val="10"/>
        <rFont val="Frutiger 45 Light"/>
      </rPr>
      <t>Prepariamo le informazioni in modo da renderle comprensibili e utilizzabili da parte dei nostri interlocutori.</t>
    </r>
  </si>
  <si>
    <r>
      <rPr>
        <b/>
        <sz val="10"/>
        <rFont val="Frutiger 45 Light"/>
        <family val="2"/>
      </rPr>
      <t>Affidabilità</t>
    </r>
  </si>
  <si>
    <r>
      <rPr>
        <sz val="10"/>
        <rFont val="Frutiger 45 Light"/>
      </rPr>
      <t>Compiamo ogni sforzo per rendere trasparente il processo di creazione del rapporto Presentiamo i processi, procedimenti e presupposti che stanno alla base delle informazioni contenute nel rapporto. In tal modo assicuriamo la credibilità del rapporto e aumentiamo i vantaggi dell’informazione per i nostri interlocutori. Redigiamo, analizziamo e comunichiamo i nostri dati e le nostre informazioni in modo che i lettori interni e esterni possano attestarne l’affidabilità.</t>
    </r>
  </si>
  <si>
    <r>
      <rPr>
        <u/>
        <sz val="10"/>
        <color rgb="FF0000FF"/>
        <rFont val="Frutiger 45 Light"/>
        <family val="2"/>
      </rPr>
      <t>indietro</t>
    </r>
  </si>
  <si>
    <r>
      <rPr>
        <b/>
        <sz val="11"/>
        <rFont val="Frutiger 45 Light"/>
        <family val="2"/>
      </rPr>
      <t>Principi di delimitazione del rapporto</t>
    </r>
  </si>
  <si>
    <r>
      <rPr>
        <sz val="10"/>
        <rFont val="Frutiger 45 Light"/>
        <family val="2"/>
      </rPr>
      <t>Le informazioni contenute nelle seguenti tabelle si basano su un anno di esercizio (dal 1.1 al 31.12) e comprendono:</t>
    </r>
  </si>
  <si>
    <r>
      <rPr>
        <sz val="10"/>
        <rFont val="Frutiger 45 Light"/>
        <family val="2"/>
      </rPr>
      <t>– tutte le attività, i prodotti e servizi</t>
    </r>
  </si>
  <si>
    <r>
      <rPr>
        <sz val="10"/>
        <rFont val="Frutiger 45 Light"/>
        <family val="2"/>
      </rPr>
      <t>– in tutti i paesi</t>
    </r>
  </si>
  <si>
    <r>
      <rPr>
        <sz val="10"/>
        <rFont val="Frutiger 45 Light"/>
        <family val="2"/>
      </rPr>
      <t>– per tutte le società</t>
    </r>
  </si>
  <si>
    <r>
      <rPr>
        <sz val="10"/>
        <rFont val="Frutiger 45 Light"/>
        <family val="2"/>
      </rPr>
      <t>Il mancato rispetto di tale principio viene debitamente segnalato.</t>
    </r>
  </si>
  <si>
    <r>
      <rPr>
        <u/>
        <sz val="10"/>
        <color rgb="FF0000FF"/>
        <rFont val="Frutiger 45 Light"/>
        <family val="2"/>
      </rPr>
      <t>indietro</t>
    </r>
  </si>
  <si>
    <r>
      <rPr>
        <b/>
        <sz val="11"/>
        <rFont val="Frutiger 45 Light"/>
        <family val="2"/>
      </rPr>
      <t>Cadenza della pubblicazione</t>
    </r>
  </si>
  <si>
    <r>
      <rPr>
        <sz val="10"/>
        <rFont val="Frutiger 45 Light"/>
        <family val="2"/>
      </rPr>
      <t>Il Rapporto di gestione è pubblicato ogni anno. Esso integra e sostituisce il rapporto ambientale (data dell’ultimo rapporto: 2005) e il rapporto sociale (ultimo rapporto presentato nel 2004, cifre sull’organico aggiornate nel 2005).</t>
    </r>
  </si>
  <si>
    <r>
      <rPr>
        <u/>
        <sz val="10"/>
        <color rgb="FF0000FF"/>
        <rFont val="Frutiger 45 Light"/>
        <family val="2"/>
      </rPr>
      <t>indietro</t>
    </r>
  </si>
  <si>
    <r>
      <rPr>
        <b/>
        <sz val="10"/>
        <rFont val="Frutiger 45 Light"/>
        <family val="2"/>
      </rPr>
      <t>Risultato</t>
    </r>
  </si>
  <si>
    <r>
      <rPr>
        <sz val="10"/>
        <rFont val="Frutiger 45 Light"/>
      </rPr>
      <t>Note a piè di pagina</t>
    </r>
  </si>
  <si>
    <r>
      <rPr>
        <sz val="10"/>
        <rFont val="Frutiger 45 Light"/>
      </rPr>
      <t>Indice GRI</t>
    </r>
  </si>
  <si>
    <r>
      <rPr>
        <b/>
        <sz val="10"/>
        <rFont val="Frutiger 45 Light"/>
        <family val="2"/>
      </rPr>
      <t>2013</t>
    </r>
    <r>
      <rPr>
        <b/>
        <vertAlign val="superscript"/>
        <sz val="10"/>
        <rFont val="Frutiger 45 Light"/>
      </rPr>
      <t>6)</t>
    </r>
  </si>
  <si>
    <r>
      <rPr>
        <b/>
        <sz val="10"/>
        <rFont val="Frutiger 45 Light"/>
        <family val="2"/>
      </rPr>
      <t>2012</t>
    </r>
    <r>
      <rPr>
        <b/>
        <vertAlign val="superscript"/>
        <sz val="10"/>
        <rFont val="Frutiger 45 Light"/>
      </rPr>
      <t>4)</t>
    </r>
  </si>
  <si>
    <r>
      <rPr>
        <b/>
        <sz val="10"/>
        <rFont val="Frutiger 45 Light"/>
        <family val="2"/>
      </rPr>
      <t>Gruppo</t>
    </r>
  </si>
  <si>
    <r>
      <rPr>
        <sz val="10"/>
        <rFont val="Frutiger 45 Light"/>
      </rPr>
      <t>Ricavi d’esercizio</t>
    </r>
  </si>
  <si>
    <r>
      <rPr>
        <sz val="10"/>
        <rFont val="Frutiger 45 Light"/>
      </rPr>
      <t>EC1</t>
    </r>
  </si>
  <si>
    <r>
      <rPr>
        <sz val="10"/>
        <rFont val="Frutiger 45 Light"/>
      </rPr>
      <t>conseguiti all’estero</t>
    </r>
  </si>
  <si>
    <r>
      <rPr>
        <sz val="10"/>
        <rFont val="Frutiger 45 Light"/>
      </rPr>
      <t>EC1</t>
    </r>
  </si>
  <si>
    <r>
      <rPr>
        <sz val="10"/>
        <rFont val="Frutiger 45 Light"/>
        <family val="2"/>
      </rPr>
      <t>1'132</t>
    </r>
    <r>
      <rPr>
        <vertAlign val="superscript"/>
        <sz val="10"/>
        <rFont val="Frutiger 45 Light"/>
      </rPr>
      <t>4)</t>
    </r>
  </si>
  <si>
    <r>
      <rPr>
        <sz val="10"/>
        <rFont val="Frutiger 45 Light"/>
        <family val="2"/>
      </rPr>
      <t>1'132</t>
    </r>
    <r>
      <rPr>
        <vertAlign val="superscript"/>
        <sz val="10"/>
        <rFont val="Frutiger 45 Light"/>
      </rPr>
      <t>4)</t>
    </r>
  </si>
  <si>
    <r>
      <rPr>
        <sz val="10"/>
        <rFont val="Frutiger 45 Light"/>
      </rPr>
      <t>EC1</t>
    </r>
  </si>
  <si>
    <r>
      <rPr>
        <sz val="10"/>
        <rFont val="Frutiger 45 Light"/>
      </rPr>
      <t>servizi riservati</t>
    </r>
  </si>
  <si>
    <r>
      <rPr>
        <sz val="10"/>
        <rFont val="Frutiger 45 Light"/>
      </rPr>
      <t>EC1</t>
    </r>
  </si>
  <si>
    <r>
      <rPr>
        <sz val="10"/>
        <rFont val="Frutiger 45 Light"/>
      </rPr>
      <t>EC1</t>
    </r>
  </si>
  <si>
    <r>
      <rPr>
        <sz val="10"/>
        <rFont val="Frutiger 45 Light"/>
      </rPr>
      <t>Costi d’esercizio</t>
    </r>
  </si>
  <si>
    <r>
      <rPr>
        <sz val="10"/>
        <rFont val="Frutiger 45 Light"/>
      </rPr>
      <t>EC1</t>
    </r>
  </si>
  <si>
    <r>
      <rPr>
        <sz val="10"/>
        <rFont val="Frutiger 45 Light"/>
      </rPr>
      <t>costi per il personale</t>
    </r>
  </si>
  <si>
    <r>
      <rPr>
        <sz val="10"/>
        <rFont val="Frutiger 45 Light"/>
      </rPr>
      <t>EC1</t>
    </r>
  </si>
  <si>
    <r>
      <rPr>
        <sz val="10"/>
        <rFont val="Frutiger 45 Light"/>
      </rPr>
      <t>Risultato d’esercizio</t>
    </r>
  </si>
  <si>
    <r>
      <rPr>
        <sz val="10"/>
        <rFont val="Frutiger 45 Light"/>
      </rPr>
      <t>EC1</t>
    </r>
  </si>
  <si>
    <r>
      <rPr>
        <sz val="10"/>
        <rFont val="Frutiger 45 Light"/>
      </rPr>
      <t>in % dei ricavi d’esercizio</t>
    </r>
  </si>
  <si>
    <r>
      <rPr>
        <sz val="10"/>
        <rFont val="Frutiger 45 Light"/>
      </rPr>
      <t>EC1</t>
    </r>
  </si>
  <si>
    <r>
      <rPr>
        <sz val="10"/>
        <rFont val="Frutiger 45 Light"/>
      </rPr>
      <t>conseguiti all’estero</t>
    </r>
  </si>
  <si>
    <r>
      <rPr>
        <sz val="10"/>
        <rFont val="Frutiger 45 Light"/>
      </rPr>
      <t>EC1</t>
    </r>
  </si>
  <si>
    <r>
      <rPr>
        <sz val="10"/>
        <rFont val="Frutiger 45 Light"/>
        <family val="2"/>
      </rPr>
      <t>60</t>
    </r>
    <r>
      <rPr>
        <vertAlign val="superscript"/>
        <sz val="10"/>
        <rFont val="Frutiger 45 Light"/>
      </rPr>
      <t>4)</t>
    </r>
  </si>
  <si>
    <r>
      <rPr>
        <sz val="10"/>
        <rFont val="Frutiger 45 Light"/>
        <family val="2"/>
      </rPr>
      <t>60</t>
    </r>
    <r>
      <rPr>
        <vertAlign val="superscript"/>
        <sz val="10"/>
        <rFont val="Frutiger 45 Light"/>
      </rPr>
      <t>4)</t>
    </r>
  </si>
  <si>
    <r>
      <rPr>
        <sz val="10"/>
        <rFont val="Frutiger 45 Light"/>
      </rPr>
      <t>EC1</t>
    </r>
  </si>
  <si>
    <r>
      <rPr>
        <sz val="10"/>
        <rFont val="Frutiger 45 Light"/>
      </rPr>
      <t>Utile del gruppo</t>
    </r>
  </si>
  <si>
    <r>
      <rPr>
        <sz val="10"/>
        <rFont val="Frutiger 45 Light"/>
      </rPr>
      <t>EC1</t>
    </r>
  </si>
  <si>
    <r>
      <rPr>
        <sz val="10"/>
        <rFont val="Frutiger 45 Light"/>
      </rPr>
      <t>Flusso di denaro derivante dall’attività operativa d’esercizio</t>
    </r>
  </si>
  <si>
    <r>
      <rPr>
        <sz val="10"/>
        <rFont val="Frutiger 45 Light"/>
      </rPr>
      <t>EC1</t>
    </r>
  </si>
  <si>
    <r>
      <rPr>
        <sz val="10"/>
        <rFont val="Frutiger 45 Light"/>
      </rPr>
      <t>Valore aggiunto aziendale</t>
    </r>
  </si>
  <si>
    <r>
      <rPr>
        <sz val="10"/>
        <rFont val="Frutiger 45 Light"/>
      </rPr>
      <t>3, 4</t>
    </r>
  </si>
  <si>
    <r>
      <rPr>
        <sz val="10"/>
        <rFont val="Frutiger 45 Light"/>
      </rPr>
      <t>EC1</t>
    </r>
  </si>
  <si>
    <r>
      <rPr>
        <sz val="10"/>
        <rFont val="Frutiger 45 Light"/>
        <family val="2"/>
      </rPr>
      <t>125</t>
    </r>
    <r>
      <rPr>
        <vertAlign val="superscript"/>
        <sz val="10"/>
        <rFont val="Frutiger 45 Light"/>
      </rPr>
      <t>4)</t>
    </r>
  </si>
  <si>
    <r>
      <rPr>
        <sz val="10"/>
        <rFont val="Frutiger 45 Light"/>
        <family val="2"/>
      </rPr>
      <t>125</t>
    </r>
    <r>
      <rPr>
        <vertAlign val="superscript"/>
        <sz val="10"/>
        <rFont val="Frutiger 45 Light"/>
      </rPr>
      <t>4)</t>
    </r>
  </si>
  <si>
    <r>
      <rPr>
        <b/>
        <sz val="10"/>
        <rFont val="Frutiger 45 Light"/>
        <family val="2"/>
      </rPr>
      <t>Segmenti</t>
    </r>
  </si>
  <si>
    <r>
      <rPr>
        <b/>
        <i/>
        <sz val="10"/>
        <rFont val="Frutiger 45 Light"/>
        <family val="2"/>
      </rPr>
      <t>– Mercato della comunicazione</t>
    </r>
  </si>
  <si>
    <r>
      <rPr>
        <b/>
        <i/>
        <sz val="10"/>
        <rFont val="Frutiger 45 Light"/>
        <family val="2"/>
      </rPr>
      <t>PostMail</t>
    </r>
  </si>
  <si>
    <r>
      <rPr>
        <sz val="10"/>
        <rFont val="Frutiger 45 Light"/>
      </rPr>
      <t>Ricavi d’esercizio</t>
    </r>
  </si>
  <si>
    <r>
      <rPr>
        <sz val="10"/>
        <rFont val="Frutiger 45 Light"/>
      </rPr>
      <t>EC1</t>
    </r>
  </si>
  <si>
    <r>
      <rPr>
        <sz val="10"/>
        <rFont val="Frutiger 45 Light"/>
      </rPr>
      <t>servizi riservati</t>
    </r>
  </si>
  <si>
    <r>
      <rPr>
        <sz val="10"/>
        <rFont val="Frutiger 45 Light"/>
      </rPr>
      <t>EC1</t>
    </r>
  </si>
  <si>
    <r>
      <rPr>
        <sz val="10"/>
        <rFont val="Frutiger 45 Light"/>
      </rPr>
      <t>Risultato d’esercizio</t>
    </r>
  </si>
  <si>
    <r>
      <rPr>
        <sz val="10"/>
        <rFont val="Frutiger 45 Light"/>
      </rPr>
      <t>EC1</t>
    </r>
  </si>
  <si>
    <r>
      <rPr>
        <b/>
        <i/>
        <sz val="10"/>
        <rFont val="Frutiger 45 Light"/>
        <family val="2"/>
      </rPr>
      <t>Swiss Post Solutions</t>
    </r>
  </si>
  <si>
    <r>
      <rPr>
        <sz val="10"/>
        <rFont val="Frutiger 45 Light"/>
      </rPr>
      <t>Ricavi d’esercizio</t>
    </r>
  </si>
  <si>
    <r>
      <rPr>
        <sz val="10"/>
        <rFont val="Frutiger 45 Light"/>
      </rPr>
      <t>EC1</t>
    </r>
  </si>
  <si>
    <r>
      <rPr>
        <sz val="10"/>
        <rFont val="Frutiger 45 Light"/>
      </rPr>
      <t>-</t>
    </r>
  </si>
  <si>
    <r>
      <rPr>
        <sz val="10"/>
        <rFont val="Frutiger 45 Light"/>
      </rPr>
      <t>-</t>
    </r>
  </si>
  <si>
    <r>
      <rPr>
        <sz val="10"/>
        <rFont val="Frutiger 45 Light"/>
      </rPr>
      <t>Risultato d’esercizio</t>
    </r>
  </si>
  <si>
    <r>
      <rPr>
        <sz val="10"/>
        <rFont val="Frutiger 45 Light"/>
      </rPr>
      <t>EC1</t>
    </r>
  </si>
  <si>
    <r>
      <rPr>
        <sz val="10"/>
        <rFont val="Frutiger 45 Light"/>
      </rPr>
      <t>-</t>
    </r>
  </si>
  <si>
    <r>
      <rPr>
        <sz val="10"/>
        <rFont val="Frutiger 45 Light"/>
      </rPr>
      <t>-</t>
    </r>
  </si>
  <si>
    <r>
      <rPr>
        <b/>
        <i/>
        <sz val="10"/>
        <rFont val="Frutiger 45 Light"/>
        <family val="2"/>
      </rPr>
      <t>Rete postale e vendita</t>
    </r>
  </si>
  <si>
    <r>
      <rPr>
        <sz val="10"/>
        <rFont val="Frutiger 45 Light"/>
      </rPr>
      <t>Ricavi d’esercizio</t>
    </r>
  </si>
  <si>
    <r>
      <rPr>
        <sz val="10"/>
        <rFont val="Frutiger 45 Light"/>
      </rPr>
      <t>EC1</t>
    </r>
  </si>
  <si>
    <r>
      <rPr>
        <sz val="10"/>
        <rFont val="Frutiger 45 Light"/>
        <family val="2"/>
      </rPr>
      <t>servizi riservati</t>
    </r>
  </si>
  <si>
    <r>
      <rPr>
        <sz val="10"/>
        <rFont val="Frutiger 45 Light"/>
      </rPr>
      <t>EC1</t>
    </r>
  </si>
  <si>
    <r>
      <rPr>
        <sz val="10"/>
        <rFont val="Frutiger 45 Light"/>
        <family val="2"/>
      </rPr>
      <t>n.d.</t>
    </r>
  </si>
  <si>
    <r>
      <rPr>
        <sz val="10"/>
        <rFont val="Frutiger 45 Light"/>
        <family val="2"/>
      </rPr>
      <t>n.d.</t>
    </r>
  </si>
  <si>
    <r>
      <rPr>
        <sz val="10"/>
        <color rgb="FF00000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</si>
  <si>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</si>
  <si>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</si>
  <si>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</si>
  <si>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rPr>
      <t>fatturato netto altri articoli di marca</t>
    </r>
  </si>
  <si>
    <r>
      <rPr>
        <sz val="10"/>
        <rFont val="Frutiger 45 Light"/>
      </rPr>
      <t>EC1</t>
    </r>
  </si>
  <si>
    <r>
      <rPr>
        <sz val="10"/>
        <rFont val="Frutiger 45 Light"/>
      </rPr>
      <t>Risultato d’esercizio</t>
    </r>
  </si>
  <si>
    <r>
      <rPr>
        <sz val="10"/>
        <rFont val="Frutiger 45 Light"/>
      </rPr>
      <t>EC1</t>
    </r>
  </si>
  <si>
    <r>
      <rPr>
        <b/>
        <i/>
        <sz val="10"/>
        <rFont val="Frutiger 45 Light"/>
        <family val="2"/>
      </rPr>
      <t>– Mercato logistico</t>
    </r>
  </si>
  <si>
    <r>
      <rPr>
        <b/>
        <i/>
        <sz val="10"/>
        <rFont val="Frutiger 45 Light"/>
        <family val="2"/>
      </rPr>
      <t>PostLogistics</t>
    </r>
  </si>
  <si>
    <r>
      <rPr>
        <sz val="10"/>
        <rFont val="Frutiger 45 Light"/>
      </rPr>
      <t>Ricavi d’esercizio</t>
    </r>
  </si>
  <si>
    <r>
      <rPr>
        <sz val="10"/>
        <rFont val="Frutiger 45 Light"/>
      </rPr>
      <t>EC1</t>
    </r>
  </si>
  <si>
    <r>
      <rPr>
        <sz val="10"/>
        <rFont val="Frutiger 45 Light"/>
      </rPr>
      <t>Risultato d’esercizio</t>
    </r>
  </si>
  <si>
    <r>
      <rPr>
        <sz val="10"/>
        <rFont val="Frutiger 45 Light"/>
      </rPr>
      <t>EC1</t>
    </r>
  </si>
  <si>
    <r>
      <rPr>
        <b/>
        <i/>
        <sz val="10"/>
        <rFont val="Frutiger 45 Light"/>
        <family val="2"/>
      </rPr>
      <t>– Mercato dei servizi finanziari</t>
    </r>
  </si>
  <si>
    <r>
      <rPr>
        <b/>
        <i/>
        <sz val="10"/>
        <rFont val="Frutiger 45 Light"/>
        <family val="2"/>
      </rPr>
      <t>PostFinance</t>
    </r>
  </si>
  <si>
    <r>
      <rPr>
        <sz val="10"/>
        <rFont val="Frutiger 45 Light"/>
      </rPr>
      <t>Ricavi d’esercizio</t>
    </r>
  </si>
  <si>
    <r>
      <rPr>
        <sz val="10"/>
        <rFont val="Frutiger 45 Light"/>
      </rPr>
      <t>EC1</t>
    </r>
  </si>
  <si>
    <r>
      <rPr>
        <sz val="10"/>
        <rFont val="Frutiger 45 Light"/>
      </rPr>
      <t>Risultato d’esercizio</t>
    </r>
  </si>
  <si>
    <r>
      <rPr>
        <sz val="10"/>
        <rFont val="Frutiger 45 Light"/>
      </rPr>
      <t>EC1</t>
    </r>
  </si>
  <si>
    <r>
      <rPr>
        <b/>
        <i/>
        <sz val="10"/>
        <rFont val="Frutiger 45 Light"/>
        <family val="2"/>
      </rPr>
      <t>– Mercato dei trasporti pubblici di persone</t>
    </r>
  </si>
  <si>
    <r>
      <rPr>
        <b/>
        <i/>
        <sz val="10"/>
        <rFont val="Frutiger 45 Light"/>
        <family val="2"/>
      </rPr>
      <t>AutoPostale</t>
    </r>
  </si>
  <si>
    <r>
      <rPr>
        <sz val="10"/>
        <rFont val="Frutiger 45 Light"/>
      </rPr>
      <t>Ricavi d’esercizio</t>
    </r>
  </si>
  <si>
    <r>
      <rPr>
        <sz val="10"/>
        <rFont val="Frutiger 45 Light"/>
      </rPr>
      <t>EC1</t>
    </r>
  </si>
  <si>
    <r>
      <rPr>
        <sz val="10"/>
        <rFont val="Frutiger 45 Light"/>
      </rPr>
      <t>conseguiti all’estero</t>
    </r>
  </si>
  <si>
    <r>
      <rPr>
        <sz val="10"/>
        <rFont val="Frutiger 45 Light"/>
      </rPr>
      <t>EC1</t>
    </r>
  </si>
  <si>
    <r>
      <rPr>
        <sz val="10"/>
        <rFont val="Frutiger 45 Light"/>
      </rPr>
      <t>Risultato d’esercizio</t>
    </r>
  </si>
  <si>
    <r>
      <rPr>
        <sz val="10"/>
        <rFont val="Frutiger 45 Light"/>
      </rPr>
      <t>EC1</t>
    </r>
  </si>
  <si>
    <r>
      <rPr>
        <b/>
        <i/>
        <sz val="10"/>
        <rFont val="Frutiger 45 Light"/>
        <family val="2"/>
      </rPr>
      <t>– Altro</t>
    </r>
  </si>
  <si>
    <r>
      <rPr>
        <b/>
        <i/>
        <sz val="10"/>
        <rFont val="Frutiger 45 Light"/>
        <family val="2"/>
      </rPr>
      <t>Altro</t>
    </r>
  </si>
  <si>
    <r>
      <rPr>
        <sz val="10"/>
        <rFont val="Frutiger 45 Light"/>
      </rPr>
      <t>Ricavi d’esercizio</t>
    </r>
  </si>
  <si>
    <r>
      <rPr>
        <sz val="10"/>
        <rFont val="Frutiger 45 Light"/>
      </rPr>
      <t>EC1</t>
    </r>
  </si>
  <si>
    <r>
      <rPr>
        <sz val="10"/>
        <rFont val="Frutiger 45 Light"/>
      </rPr>
      <t>Risultato d’esercizio</t>
    </r>
  </si>
  <si>
    <r>
      <rPr>
        <sz val="10"/>
        <rFont val="Frutiger 45 Light"/>
      </rPr>
      <t>EC1</t>
    </r>
  </si>
  <si>
    <r>
      <rPr>
        <sz val="9"/>
        <rFont val="Frutiger 45 Light"/>
        <family val="2"/>
      </rPr>
      <t>1) In conformità con il segmento 2 nel rapporto finanziario, quindi estero = incl. traffico transfrontaliero</t>
    </r>
  </si>
  <si>
    <r>
      <rPr>
        <sz val="9"/>
        <rFont val="Frutiger 45 Light"/>
        <family val="2"/>
      </rPr>
      <t>2) Il servizio riservato consiste nelle prestazioni del servizio postale di base offerte esclusivamente dalla Posta e che essa è tenuta ad erogare. Il servizio riservato corrisponde al settore protetto da monopolio.</t>
    </r>
  </si>
  <si>
    <r>
      <rPr>
        <sz val="9"/>
        <rFont val="Frutiger 45 Light"/>
        <family val="2"/>
      </rPr>
      <t>3) Il Post Value Added (PVA) è un’unità di misura assoluta (in mln di CHF) che indica quale valore aggiunto ha raggiunto l’intera azienda o risp. un segmento. Viene generato del valore aggiunto quando il risultato aziendale adattato alle imposte supera la remunerazione degli interessi del capitale investito.</t>
    </r>
  </si>
  <si>
    <r>
      <rPr>
        <sz val="9"/>
        <rFont val="Frutiger 45 Light"/>
        <family val="2"/>
      </rPr>
      <t>4) Valori dell’anno precedente adattati</t>
    </r>
  </si>
  <si>
    <r>
      <rPr>
        <sz val="9"/>
        <rFont val="Frutiger 45 Light"/>
        <family val="2"/>
      </rPr>
      <t>5) Nel 2007 alcune società del gruppo dei segmenti PostMail (DocumentServices AG, SwissSign AG) e PostLogistics (yellowworld AG) sono state assegnate al segmento Swiss Post Solutions.</t>
    </r>
  </si>
  <si>
    <r>
      <rPr>
        <sz val="9"/>
        <rFont val="Frutiger 45 Light"/>
        <family val="2"/>
      </rPr>
      <t>6) Valori 2013 normalizzati</t>
    </r>
  </si>
  <si>
    <t>Mio. CHF</t>
  </si>
  <si>
    <t>Mio. CHF</t>
  </si>
  <si>
    <t>% des Betriebsertrags</t>
  </si>
  <si>
    <t>Mio. CHF</t>
  </si>
  <si>
    <t>% des Betriebsertrags</t>
  </si>
  <si>
    <t>Mio. CHF</t>
  </si>
  <si>
    <t>Mio. CHF</t>
  </si>
  <si>
    <t>Mio. CHF</t>
  </si>
  <si>
    <t>%</t>
  </si>
  <si>
    <t>Mio. CHF</t>
  </si>
  <si>
    <t>% des Betriebsergebnisses</t>
  </si>
  <si>
    <t>Mio. CHF</t>
  </si>
  <si>
    <t>Mio. CHF</t>
  </si>
  <si>
    <t>Mio. CHF</t>
  </si>
  <si>
    <t>Mio. CHF</t>
  </si>
  <si>
    <t>%</t>
  </si>
  <si>
    <t>Mio. CHF</t>
  </si>
  <si>
    <t>Mio. CHF</t>
  </si>
  <si>
    <t>Mio. CHF</t>
  </si>
  <si>
    <t>Mio. CHF</t>
  </si>
  <si>
    <t>%</t>
  </si>
  <si>
    <t>Mio. CHF</t>
  </si>
  <si>
    <t>Mio. CHF</t>
  </si>
  <si>
    <t>Mio. CHF</t>
  </si>
  <si>
    <t>Mio. CHF</t>
  </si>
  <si>
    <t>Mio. CHF</t>
  </si>
  <si>
    <t>Mio. CHF</t>
  </si>
  <si>
    <t>Mio. CHF</t>
  </si>
  <si>
    <t>%</t>
  </si>
  <si>
    <t>Mio. CHF</t>
  </si>
  <si>
    <t>Mio. CHF</t>
  </si>
  <si>
    <t>Mio. CHF</t>
  </si>
  <si>
    <r>
      <rPr>
        <u/>
        <sz val="10"/>
        <color rgb="FF0000FF"/>
        <rFont val="Frutiger 45 Light"/>
        <family val="2"/>
      </rPr>
      <t>indietro</t>
    </r>
  </si>
  <si>
    <r>
      <rPr>
        <b/>
        <sz val="10"/>
        <rFont val="Frutiger 45 Light"/>
        <family val="2"/>
      </rPr>
      <t>Finanziamento</t>
    </r>
  </si>
  <si>
    <r>
      <rPr>
        <sz val="10"/>
        <rFont val="Frutiger 45 Light"/>
      </rPr>
      <t>Note a piè di pagina</t>
    </r>
  </si>
  <si>
    <r>
      <rPr>
        <sz val="10"/>
        <rFont val="Frutiger 45 Light"/>
      </rPr>
      <t>Indice GRI</t>
    </r>
  </si>
  <si>
    <r>
      <rPr>
        <sz val="10"/>
        <rFont val="Frutiger 45 Light"/>
      </rPr>
      <t>Totale di bilancio</t>
    </r>
  </si>
  <si>
    <r>
      <rPr>
        <sz val="10"/>
        <rFont val="Frutiger 45 Light"/>
      </rPr>
      <t>mln di CHF</t>
    </r>
  </si>
  <si>
    <r>
      <rPr>
        <sz val="10"/>
        <rFont val="Frutiger 45 Light"/>
      </rPr>
      <t>G4-9</t>
    </r>
  </si>
  <si>
    <r>
      <rPr>
        <sz val="10"/>
        <rFont val="Frutiger 45 Light"/>
      </rPr>
      <t>depositi dei clienti PostFinance</t>
    </r>
  </si>
  <si>
    <r>
      <rPr>
        <sz val="10"/>
        <rFont val="Frutiger 45 Light"/>
      </rPr>
      <t>mln di CHF</t>
    </r>
  </si>
  <si>
    <r>
      <rPr>
        <sz val="10"/>
        <rFont val="Frutiger 45 Light"/>
      </rPr>
      <t>G4-9</t>
    </r>
  </si>
  <si>
    <r>
      <rPr>
        <sz val="10"/>
        <rFont val="Frutiger 45 Light"/>
        <family val="2"/>
      </rPr>
      <t>109'086</t>
    </r>
    <r>
      <rPr>
        <vertAlign val="superscript"/>
        <sz val="10"/>
        <rFont val="Frutiger 45 Light"/>
      </rPr>
      <t>1)</t>
    </r>
  </si>
  <si>
    <r>
      <rPr>
        <sz val="10"/>
        <rFont val="Frutiger 45 Light"/>
      </rPr>
      <t>percentuale del totale di bilancio</t>
    </r>
  </si>
  <si>
    <r>
      <rPr>
        <sz val="10"/>
        <rFont val="Frutiger 45 Light"/>
      </rPr>
      <t>%</t>
    </r>
  </si>
  <si>
    <r>
      <rPr>
        <sz val="10"/>
        <rFont val="Frutiger 45 Light"/>
      </rPr>
      <t>G4-9</t>
    </r>
  </si>
  <si>
    <r>
      <rPr>
        <sz val="10"/>
        <rFont val="Frutiger 45 Light"/>
      </rPr>
      <t>Capitale proprio</t>
    </r>
  </si>
  <si>
    <r>
      <rPr>
        <sz val="10"/>
        <rFont val="Frutiger 45 Light"/>
      </rPr>
      <t>mln di CHF</t>
    </r>
  </si>
  <si>
    <r>
      <rPr>
        <sz val="10"/>
        <rFont val="Frutiger 45 Light"/>
      </rPr>
      <t>G4-9</t>
    </r>
  </si>
  <si>
    <r>
      <rPr>
        <sz val="10"/>
        <rFont val="Frutiger 45 Light"/>
        <family val="2"/>
      </rPr>
      <t>1) Valori dell’anno precedente adattati</t>
    </r>
  </si>
  <si>
    <r>
      <rPr>
        <u/>
        <sz val="10"/>
        <color rgb="FF0000FF"/>
        <rFont val="Frutiger 45 Light"/>
        <family val="2"/>
      </rPr>
      <t>indietro</t>
    </r>
  </si>
  <si>
    <r>
      <rPr>
        <b/>
        <sz val="10"/>
        <rFont val="Frutiger 45 Light"/>
        <family val="2"/>
      </rPr>
      <t>Cash flow e investimenti</t>
    </r>
  </si>
  <si>
    <r>
      <rPr>
        <sz val="10"/>
        <rFont val="Frutiger 45 Light"/>
      </rPr>
      <t>Note a piè di pagina</t>
    </r>
  </si>
  <si>
    <r>
      <rPr>
        <sz val="10"/>
        <rFont val="Frutiger 45 Light"/>
      </rPr>
      <t>Indice GRI</t>
    </r>
  </si>
  <si>
    <r>
      <rPr>
        <sz val="10"/>
        <rFont val="Frutiger 45 Light"/>
        <family val="2"/>
      </rPr>
      <t>Flusso di denaro derivante dall’attività operativa d’esercizio</t>
    </r>
  </si>
  <si>
    <r>
      <rPr>
        <sz val="10"/>
        <rFont val="Frutiger 45 Light"/>
      </rPr>
      <t>mln di CHF</t>
    </r>
  </si>
  <si>
    <r>
      <rPr>
        <sz val="10"/>
        <rFont val="Frutiger 45 Light"/>
      </rPr>
      <t>G4-9</t>
    </r>
  </si>
  <si>
    <r>
      <rPr>
        <sz val="10"/>
        <rFont val="Frutiger 45 Light"/>
      </rPr>
      <t>n.d.</t>
    </r>
  </si>
  <si>
    <r>
      <rPr>
        <sz val="10"/>
        <rFont val="Frutiger 45 Light"/>
      </rPr>
      <t>n.d.</t>
    </r>
  </si>
  <si>
    <r>
      <rPr>
        <sz val="10"/>
        <rFont val="Frutiger 45 Light"/>
      </rPr>
      <t>Investimenti</t>
    </r>
  </si>
  <si>
    <r>
      <rPr>
        <sz val="10"/>
        <rFont val="Frutiger 45 Light"/>
      </rPr>
      <t>mln di CHF</t>
    </r>
  </si>
  <si>
    <r>
      <rPr>
        <sz val="10"/>
        <rFont val="Frutiger 45 Light"/>
      </rPr>
      <t>G4-9</t>
    </r>
  </si>
  <si>
    <r>
      <rPr>
        <sz val="10"/>
        <rFont val="Frutiger 45 Light"/>
      </rPr>
      <t xml:space="preserve">   altre immobilizzazioni materiali e immateriali</t>
    </r>
  </si>
  <si>
    <r>
      <rPr>
        <sz val="10"/>
        <rFont val="Frutiger 45 Light"/>
      </rPr>
      <t>mln di CHF</t>
    </r>
  </si>
  <si>
    <r>
      <rPr>
        <sz val="10"/>
        <rFont val="Frutiger 45 Light"/>
      </rPr>
      <t>G4-9</t>
    </r>
  </si>
  <si>
    <r>
      <rPr>
        <sz val="10"/>
        <rFont val="Frutiger 45 Light"/>
      </rPr>
      <t xml:space="preserve">   stabilimenti</t>
    </r>
  </si>
  <si>
    <r>
      <rPr>
        <sz val="10"/>
        <rFont val="Frutiger 45 Light"/>
      </rPr>
      <t>mln di CHF</t>
    </r>
  </si>
  <si>
    <r>
      <rPr>
        <sz val="10"/>
        <rFont val="Frutiger 45 Light"/>
      </rPr>
      <t>G4-9</t>
    </r>
  </si>
  <si>
    <r>
      <rPr>
        <sz val="10"/>
        <rFont val="Frutiger 45 Light"/>
        <family val="2"/>
      </rPr>
      <t>immobili mantenuti come immobilizzazioni finanziarie</t>
    </r>
  </si>
  <si>
    <r>
      <rPr>
        <sz val="10"/>
        <rFont val="Frutiger 45 Light"/>
      </rPr>
      <t>mln di CHF</t>
    </r>
  </si>
  <si>
    <r>
      <rPr>
        <sz val="10"/>
        <rFont val="Frutiger 45 Light"/>
      </rPr>
      <t>G4-9</t>
    </r>
  </si>
  <si>
    <r>
      <rPr>
        <sz val="10"/>
        <rFont val="Frutiger 45 Light"/>
      </rPr>
      <t xml:space="preserve">   partecipazioni</t>
    </r>
  </si>
  <si>
    <r>
      <rPr>
        <sz val="10"/>
        <rFont val="Frutiger 45 Light"/>
      </rPr>
      <t>mln di CHF</t>
    </r>
  </si>
  <si>
    <r>
      <rPr>
        <sz val="10"/>
        <rFont val="Frutiger 45 Light"/>
      </rPr>
      <t>G4-9</t>
    </r>
  </si>
  <si>
    <r>
      <rPr>
        <sz val="10"/>
        <rFont val="Frutiger 45 Light"/>
      </rPr>
      <t>Quota di investimenti autofinanziati</t>
    </r>
  </si>
  <si>
    <r>
      <rPr>
        <sz val="10"/>
        <rFont val="Frutiger 45 Light"/>
      </rPr>
      <t>%</t>
    </r>
  </si>
  <si>
    <r>
      <rPr>
        <sz val="10"/>
        <rFont val="Frutiger 45 Light"/>
      </rPr>
      <t>G4-9</t>
    </r>
  </si>
  <si>
    <r>
      <rPr>
        <vertAlign val="superscript"/>
        <sz val="10"/>
        <rFont val="Frutiger 45 Light"/>
        <family val="2"/>
      </rPr>
      <t>1)</t>
    </r>
    <r>
      <rPr>
        <sz val="10"/>
        <rFont val="Frutiger 45 Light"/>
      </rPr>
      <t xml:space="preserve"> Il cash flow 2014, 2013 e 2012 presentato prende ora in considerazione le variazioni delle voci relative ai servizi finanziari (PostFinance).</t>
    </r>
  </si>
  <si>
    <r>
      <rPr>
        <u/>
        <sz val="10"/>
        <color rgb="FF0000FF"/>
        <rFont val="Frutiger 45 Light"/>
        <family val="2"/>
      </rPr>
      <t>indietro</t>
    </r>
  </si>
  <si>
    <r>
      <rPr>
        <b/>
        <sz val="10"/>
        <rFont val="Frutiger 45 Light"/>
        <family val="2"/>
      </rPr>
      <t>Valore del marchio</t>
    </r>
  </si>
  <si>
    <r>
      <rPr>
        <sz val="10"/>
        <rFont val="Frutiger 45 Light"/>
      </rPr>
      <t>Note a piè di pagina</t>
    </r>
  </si>
  <si>
    <r>
      <rPr>
        <sz val="10"/>
        <rFont val="Frutiger 45 Light"/>
      </rPr>
      <t>Indice GRI</t>
    </r>
  </si>
  <si>
    <r>
      <rPr>
        <sz val="10"/>
        <rFont val="Frutiger 45 Light"/>
      </rPr>
      <t>Valore monetario del marchio Posta</t>
    </r>
  </si>
  <si>
    <r>
      <rPr>
        <sz val="10"/>
        <rFont val="Frutiger 45 Light"/>
      </rPr>
      <t>mln di CHF</t>
    </r>
  </si>
  <si>
    <r>
      <rPr>
        <sz val="10"/>
        <rFont val="Frutiger 45 Light"/>
      </rPr>
      <t>G4-4</t>
    </r>
  </si>
  <si>
    <r>
      <rPr>
        <sz val="10"/>
        <rFont val="Frutiger 45 Light"/>
        <family val="2"/>
      </rPr>
      <t>n.d.</t>
    </r>
  </si>
  <si>
    <r>
      <rPr>
        <sz val="10"/>
        <rFont val="Frutiger 45 Light"/>
        <family val="2"/>
      </rPr>
      <t>n.d.</t>
    </r>
  </si>
  <si>
    <r>
      <rPr>
        <sz val="10"/>
        <rFont val="Frutiger 45 Light"/>
      </rPr>
      <t>n.d.</t>
    </r>
  </si>
  <si>
    <r>
      <rPr>
        <sz val="10"/>
        <rFont val="Frutiger 45 Light"/>
        <family val="2"/>
      </rPr>
      <t xml:space="preserve">   parte del marchio principale «La Posta»</t>
    </r>
  </si>
  <si>
    <r>
      <rPr>
        <sz val="10"/>
        <rFont val="Frutiger 45 Light"/>
      </rPr>
      <t>%</t>
    </r>
  </si>
  <si>
    <r>
      <rPr>
        <sz val="10"/>
        <rFont val="Frutiger 45 Light"/>
      </rPr>
      <t>1, 2</t>
    </r>
  </si>
  <si>
    <r>
      <rPr>
        <sz val="10"/>
        <rFont val="Frutiger 45 Light"/>
      </rPr>
      <t>G4-4</t>
    </r>
  </si>
  <si>
    <r>
      <rPr>
        <sz val="10"/>
        <rFont val="Frutiger 45 Light"/>
        <family val="2"/>
      </rPr>
      <t>n.d.</t>
    </r>
  </si>
  <si>
    <r>
      <rPr>
        <sz val="10"/>
        <rFont val="Frutiger 45 Light"/>
        <family val="2"/>
      </rPr>
      <t>n.d.</t>
    </r>
  </si>
  <si>
    <r>
      <rPr>
        <sz val="10"/>
        <rFont val="Frutiger 45 Light"/>
      </rPr>
      <t>n.d.</t>
    </r>
  </si>
  <si>
    <r>
      <rPr>
        <sz val="10"/>
        <rFont val="Frutiger 45 Light"/>
        <family val="2"/>
      </rPr>
      <t xml:space="preserve">   parte dei sottomarchi «PostFinance» e «AutoPostale»</t>
    </r>
  </si>
  <si>
    <r>
      <rPr>
        <sz val="10"/>
        <rFont val="Frutiger 45 Light"/>
      </rPr>
      <t>%</t>
    </r>
  </si>
  <si>
    <r>
      <rPr>
        <sz val="10"/>
        <rFont val="Frutiger 45 Light"/>
      </rPr>
      <t>1, 2</t>
    </r>
  </si>
  <si>
    <r>
      <rPr>
        <sz val="10"/>
        <rFont val="Frutiger 45 Light"/>
      </rPr>
      <t>G4-4</t>
    </r>
  </si>
  <si>
    <r>
      <rPr>
        <sz val="10"/>
        <rFont val="Frutiger 45 Light"/>
        <family val="2"/>
      </rPr>
      <t>n.d.</t>
    </r>
  </si>
  <si>
    <r>
      <rPr>
        <sz val="10"/>
        <rFont val="Frutiger 45 Light"/>
        <family val="2"/>
      </rPr>
      <t>n.d.</t>
    </r>
  </si>
  <si>
    <r>
      <rPr>
        <sz val="10"/>
        <rFont val="Frutiger 45 Light"/>
      </rPr>
      <t>n.d.</t>
    </r>
  </si>
  <si>
    <r>
      <rPr>
        <sz val="9"/>
        <rFont val="Frutiger 45 Light"/>
        <family val="2"/>
      </rPr>
      <t>1)</t>
    </r>
    <r>
      <rPr>
        <sz val="9"/>
        <rFont val="Frutiger 45 Light"/>
      </rPr>
      <t xml:space="preserve"> Dal 2008 integrazione di PostMail e PostLogistics nel marchio principale; ciò significa che la parte dei sottomarchi comprende ormai soltanto PostFinance e AutoPostale.</t>
    </r>
  </si>
  <si>
    <r>
      <rPr>
        <sz val="9"/>
        <rFont val="Frutiger 45 Light"/>
        <family val="2"/>
      </rPr>
      <t>2) Dal 2012 i valori monetari del marchio non sono più rilevati.</t>
    </r>
  </si>
  <si>
    <r>
      <rPr>
        <u/>
        <sz val="10"/>
        <color rgb="FF0000FF"/>
        <rFont val="Frutiger 45 Light"/>
        <family val="2"/>
      </rPr>
      <t>indietro</t>
    </r>
  </si>
  <si>
    <r>
      <rPr>
        <b/>
        <sz val="10"/>
        <rFont val="Frutiger 45 Light"/>
        <family val="2"/>
      </rPr>
      <t>Evoluzione dei volumi nei segmenti e nelle unità</t>
    </r>
  </si>
  <si>
    <r>
      <rPr>
        <sz val="10"/>
        <rFont val="Frutiger 45 Light"/>
      </rPr>
      <t>Note a piè di pagina</t>
    </r>
  </si>
  <si>
    <r>
      <rPr>
        <sz val="10"/>
        <rFont val="Frutiger 45 Light"/>
      </rPr>
      <t>Indice GRI</t>
    </r>
  </si>
  <si>
    <r>
      <rPr>
        <b/>
        <sz val="10"/>
        <rFont val="Frutiger 45 Light"/>
        <family val="2"/>
      </rPr>
      <t>Gruppo</t>
    </r>
  </si>
  <si>
    <r>
      <rPr>
        <sz val="10"/>
        <rFont val="Frutiger 45 Light"/>
        <family val="2"/>
      </rPr>
      <t>Lettere indirizzate</t>
    </r>
  </si>
  <si>
    <r>
      <rPr>
        <sz val="10"/>
        <rFont val="Frutiger 45 Light"/>
      </rPr>
      <t>mln di invii</t>
    </r>
  </si>
  <si>
    <r>
      <rPr>
        <sz val="10"/>
        <rFont val="Frutiger 45 Light"/>
      </rPr>
      <t>1, 7</t>
    </r>
  </si>
  <si>
    <r>
      <rPr>
        <sz val="10"/>
        <rFont val="Frutiger 45 Light"/>
      </rPr>
      <t>G4-9</t>
    </r>
  </si>
  <si>
    <r>
      <rPr>
        <sz val="10"/>
        <rFont val="Frutiger 45 Light"/>
        <family val="2"/>
      </rPr>
      <t>Numero di pacchi</t>
    </r>
  </si>
  <si>
    <r>
      <rPr>
        <sz val="10"/>
        <rFont val="Frutiger 45 Light"/>
      </rPr>
      <t>mln di invii</t>
    </r>
  </si>
  <si>
    <r>
      <rPr>
        <sz val="10"/>
        <rFont val="Frutiger 45 Light"/>
      </rPr>
      <t>1, 7</t>
    </r>
  </si>
  <si>
    <r>
      <rPr>
        <sz val="10"/>
        <rFont val="Frutiger 45 Light"/>
      </rPr>
      <t>G4-9</t>
    </r>
  </si>
  <si>
    <r>
      <rPr>
        <sz val="10"/>
        <rFont val="Frutiger 45 Light"/>
        <family val="2"/>
      </rPr>
      <t>Depositi medi dei clienti (PostFinance)</t>
    </r>
  </si>
  <si>
    <r>
      <rPr>
        <sz val="10"/>
        <rFont val="Frutiger 45 Light"/>
      </rPr>
      <t>mln di CHF</t>
    </r>
  </si>
  <si>
    <r>
      <rPr>
        <sz val="10"/>
        <rFont val="Frutiger 45 Light"/>
      </rPr>
      <t>G4-9</t>
    </r>
  </si>
  <si>
    <r>
      <rPr>
        <sz val="10"/>
        <rFont val="Frutiger 45 Light"/>
      </rPr>
      <t>Numero di viaggiatori (Svizzera)</t>
    </r>
  </si>
  <si>
    <r>
      <rPr>
        <sz val="10"/>
        <rFont val="Frutiger 45 Light"/>
      </rPr>
      <t>mln</t>
    </r>
  </si>
  <si>
    <r>
      <rPr>
        <sz val="10"/>
        <rFont val="Frutiger 45 Light"/>
      </rPr>
      <t>G4-9</t>
    </r>
  </si>
  <si>
    <r>
      <rPr>
        <b/>
        <sz val="10"/>
        <rFont val="Frutiger 45 Light"/>
        <family val="2"/>
      </rPr>
      <t>PostMail</t>
    </r>
  </si>
  <si>
    <r>
      <rPr>
        <sz val="10"/>
        <rFont val="Frutiger 45 Light"/>
      </rPr>
      <t>Lettere indirizzate</t>
    </r>
  </si>
  <si>
    <r>
      <rPr>
        <sz val="10"/>
        <rFont val="Frutiger 45 Light"/>
      </rPr>
      <t>mln di invii</t>
    </r>
  </si>
  <si>
    <r>
      <rPr>
        <sz val="10"/>
        <rFont val="Frutiger 45 Light"/>
      </rPr>
      <t>1, 7</t>
    </r>
  </si>
  <si>
    <r>
      <rPr>
        <sz val="10"/>
        <rFont val="Frutiger 45 Light"/>
      </rPr>
      <t>G4-9</t>
    </r>
  </si>
  <si>
    <r>
      <rPr>
        <sz val="10"/>
        <rFont val="Frutiger 45 Light"/>
      </rPr>
      <t>Invii prioritari</t>
    </r>
  </si>
  <si>
    <r>
      <rPr>
        <sz val="10"/>
        <rFont val="Frutiger 45 Light"/>
      </rPr>
      <t>mln di invii</t>
    </r>
  </si>
  <si>
    <r>
      <rPr>
        <sz val="10"/>
        <rFont val="Frutiger 45 Light"/>
      </rPr>
      <t>1, 7</t>
    </r>
  </si>
  <si>
    <r>
      <rPr>
        <sz val="10"/>
        <rFont val="Frutiger 45 Light"/>
      </rPr>
      <t>G4-9</t>
    </r>
  </si>
  <si>
    <r>
      <rPr>
        <sz val="10"/>
        <rFont val="Frutiger 45 Light"/>
        <family val="2"/>
      </rPr>
      <t>invii singoli non prioritari</t>
    </r>
  </si>
  <si>
    <r>
      <rPr>
        <sz val="10"/>
        <rFont val="Frutiger 45 Light"/>
      </rPr>
      <t>mln di invii</t>
    </r>
  </si>
  <si>
    <r>
      <rPr>
        <sz val="10"/>
        <rFont val="Frutiger 45 Light"/>
      </rPr>
      <t>1, 7</t>
    </r>
  </si>
  <si>
    <r>
      <rPr>
        <sz val="10"/>
        <rFont val="Frutiger 45 Light"/>
      </rPr>
      <t>G4-9</t>
    </r>
  </si>
  <si>
    <r>
      <rPr>
        <sz val="10"/>
        <rFont val="Frutiger 45 Light"/>
      </rPr>
      <t>Invii in grandi quantità non prioritari</t>
    </r>
  </si>
  <si>
    <r>
      <rPr>
        <sz val="10"/>
        <rFont val="Frutiger 45 Light"/>
      </rPr>
      <t>mln di invii</t>
    </r>
  </si>
  <si>
    <r>
      <rPr>
        <sz val="10"/>
        <rFont val="Frutiger 45 Light"/>
      </rPr>
      <t>1, 7</t>
    </r>
  </si>
  <si>
    <r>
      <rPr>
        <sz val="10"/>
        <rFont val="Frutiger 45 Light"/>
      </rPr>
      <t>G4-9</t>
    </r>
  </si>
  <si>
    <r>
      <rPr>
        <sz val="10"/>
        <rFont val="Frutiger 45 Light"/>
      </rPr>
      <t>Invii non indirizzati</t>
    </r>
  </si>
  <si>
    <r>
      <rPr>
        <sz val="10"/>
        <rFont val="Frutiger 45 Light"/>
      </rPr>
      <t>mln di invii</t>
    </r>
  </si>
  <si>
    <r>
      <rPr>
        <sz val="10"/>
        <rFont val="Frutiger 45 Light"/>
      </rPr>
      <t>1, 7</t>
    </r>
  </si>
  <si>
    <r>
      <rPr>
        <sz val="10"/>
        <rFont val="Frutiger 45 Light"/>
      </rPr>
      <t>G4-9</t>
    </r>
  </si>
  <si>
    <r>
      <rPr>
        <sz val="10"/>
        <rFont val="Frutiger 45 Light"/>
      </rPr>
      <t>Giornali</t>
    </r>
  </si>
  <si>
    <r>
      <rPr>
        <sz val="10"/>
        <rFont val="Frutiger 45 Light"/>
      </rPr>
      <t>mln di invii</t>
    </r>
  </si>
  <si>
    <r>
      <rPr>
        <sz val="10"/>
        <rFont val="Frutiger 45 Light"/>
      </rPr>
      <t>1, 7</t>
    </r>
  </si>
  <si>
    <r>
      <rPr>
        <sz val="10"/>
        <rFont val="Frutiger 45 Light"/>
      </rPr>
      <t>G4-9</t>
    </r>
  </si>
  <si>
    <r>
      <rPr>
        <b/>
        <sz val="10"/>
        <rFont val="Frutiger 45 Light"/>
        <family val="2"/>
      </rPr>
      <t>PostLogistics</t>
    </r>
  </si>
  <si>
    <r>
      <rPr>
        <sz val="10"/>
        <rFont val="Frutiger 45 Light"/>
        <family val="2"/>
      </rPr>
      <t>Pacchi (PRIO ed ECO)</t>
    </r>
  </si>
  <si>
    <r>
      <rPr>
        <sz val="10"/>
        <rFont val="Frutiger 45 Light"/>
      </rPr>
      <t>mln di invii</t>
    </r>
  </si>
  <si>
    <r>
      <rPr>
        <sz val="10"/>
        <rFont val="Frutiger 45 Light"/>
        <family val="2"/>
      </rPr>
      <t>1, 7</t>
    </r>
  </si>
  <si>
    <r>
      <rPr>
        <sz val="10"/>
        <rFont val="Frutiger 45 Light"/>
      </rPr>
      <t>G4-9</t>
    </r>
  </si>
  <si>
    <r>
      <rPr>
        <sz val="10"/>
        <rFont val="Frutiger 45 Light"/>
        <family val="2"/>
      </rPr>
      <t>Pacchi (PRIO) CC</t>
    </r>
  </si>
  <si>
    <r>
      <rPr>
        <sz val="10"/>
        <rFont val="Frutiger 45 Light"/>
      </rPr>
      <t>mln di invii</t>
    </r>
  </si>
  <si>
    <r>
      <rPr>
        <sz val="10"/>
        <rFont val="Frutiger 45 Light"/>
        <family val="2"/>
      </rPr>
      <t>1, 7</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</si>
  <si>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</si>
  <si>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</si>
  <si>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</si>
  <si>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</si>
  <si>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</si>
  <si>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</si>
  <si>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Swiss Express</t>
    </r>
  </si>
  <si>
    <r>
      <rPr>
        <sz val="10"/>
        <rFont val="Frutiger 45 Light"/>
      </rPr>
      <t>mln di invii</t>
    </r>
  </si>
  <si>
    <r>
      <rPr>
        <sz val="10"/>
        <rFont val="Frutiger 45 Light"/>
      </rPr>
      <t>G4-9</t>
    </r>
  </si>
  <si>
    <r>
      <rPr>
        <sz val="10"/>
        <rFont val="Frutiger 45 Light"/>
      </rPr>
      <t>Logistica di magazzino</t>
    </r>
  </si>
  <si>
    <r>
      <rPr>
        <sz val="10"/>
        <rFont val="Frutiger 45 Light"/>
      </rPr>
      <t>fatturato netto in mln di CHF</t>
    </r>
  </si>
  <si>
    <r>
      <rPr>
        <sz val="10"/>
        <rFont val="Frutiger 45 Light"/>
      </rPr>
      <t>G4-9</t>
    </r>
  </si>
  <si>
    <r>
      <rPr>
        <sz val="10"/>
        <rFont val="Frutiger 45 Light"/>
        <family val="2"/>
      </rPr>
      <t>Swiss-Express «Innight»</t>
    </r>
  </si>
  <si>
    <r>
      <rPr>
        <sz val="10"/>
        <rFont val="Frutiger 45 Light"/>
      </rPr>
      <t>fatturato netto in mln di CHF</t>
    </r>
  </si>
  <si>
    <r>
      <rPr>
        <sz val="10"/>
        <rFont val="Frutiger 45 Light"/>
      </rPr>
      <t>G4-9</t>
    </r>
  </si>
  <si>
    <r>
      <rPr>
        <b/>
        <sz val="10"/>
        <rFont val="Frutiger 45 Light"/>
        <family val="2"/>
      </rPr>
      <t>International</t>
    </r>
  </si>
  <si>
    <r>
      <rPr>
        <sz val="10"/>
        <rFont val="Frutiger 45 Light"/>
        <family val="2"/>
      </rPr>
      <t>Lettere export</t>
    </r>
  </si>
  <si>
    <r>
      <rPr>
        <sz val="10"/>
        <rFont val="Frutiger 45 Light"/>
        <family val="2"/>
      </rPr>
      <t>mln di invii</t>
    </r>
  </si>
  <si>
    <r>
      <rPr>
        <sz val="10"/>
        <rFont val="Frutiger 45 Light"/>
      </rPr>
      <t>2, 7</t>
    </r>
  </si>
  <si>
    <r>
      <rPr>
        <sz val="10"/>
        <rFont val="Frutiger 45 Light"/>
      </rPr>
      <t>G4-9</t>
    </r>
  </si>
  <si>
    <r>
      <rPr>
        <sz val="10"/>
        <rFont val="Frutiger 45 Light"/>
        <family val="2"/>
      </rPr>
      <t>Pacchi export</t>
    </r>
  </si>
  <si>
    <r>
      <rPr>
        <sz val="10"/>
        <rFont val="Frutiger 45 Light"/>
        <family val="2"/>
      </rPr>
      <t>mln di invii</t>
    </r>
  </si>
  <si>
    <r>
      <rPr>
        <sz val="10"/>
        <rFont val="Frutiger 45 Light"/>
        <family val="2"/>
      </rPr>
      <t>2, 7</t>
    </r>
  </si>
  <si>
    <r>
      <rPr>
        <sz val="10"/>
        <rFont val="Frutiger 45 Light"/>
      </rPr>
      <t>G4-9</t>
    </r>
  </si>
  <si>
    <r>
      <rPr>
        <sz val="10"/>
        <rFont val="Frutiger 45 Light"/>
        <family val="2"/>
      </rPr>
      <t>GLS</t>
    </r>
  </si>
  <si>
    <r>
      <rPr>
        <sz val="10"/>
        <rFont val="Frutiger 45 Light"/>
        <family val="2"/>
      </rPr>
      <t>mln di invii</t>
    </r>
  </si>
  <si>
    <r>
      <rPr>
        <sz val="10"/>
        <rFont val="Frutiger 45 Light"/>
      </rPr>
      <t>G4-9</t>
    </r>
  </si>
  <si>
    <r>
      <rPr>
        <sz val="10"/>
        <rFont val="Frutiger 45 Light"/>
        <family val="2"/>
      </rPr>
      <t>Corriere export (TNT Swiss Post AG)</t>
    </r>
  </si>
  <si>
    <r>
      <rPr>
        <sz val="10"/>
        <rFont val="Frutiger 45 Light"/>
        <family val="2"/>
      </rPr>
      <t>mln di invii</t>
    </r>
  </si>
  <si>
    <r>
      <rPr>
        <sz val="10"/>
        <rFont val="Frutiger 45 Light"/>
      </rPr>
      <t>G4-9</t>
    </r>
  </si>
  <si>
    <r>
      <rPr>
        <sz val="10"/>
        <rFont val="Frutiger 45 Light"/>
        <family val="2"/>
      </rPr>
      <t>Giornali export</t>
    </r>
  </si>
  <si>
    <r>
      <rPr>
        <sz val="10"/>
        <rFont val="Frutiger 45 Light"/>
        <family val="2"/>
      </rPr>
      <t>mln di invii</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</si>
  <si>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</si>
  <si>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</si>
  <si>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</si>
  <si>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</si>
  <si>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</si>
  <si>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</si>
  <si>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Lettere import</t>
    </r>
  </si>
  <si>
    <r>
      <rPr>
        <sz val="10"/>
        <rFont val="Frutiger 45 Light"/>
        <family val="2"/>
      </rPr>
      <t>mln di invii</t>
    </r>
  </si>
  <si>
    <r>
      <rPr>
        <sz val="10"/>
        <rFont val="Frutiger 45 Light"/>
      </rPr>
      <t>2, 7</t>
    </r>
  </si>
  <si>
    <r>
      <rPr>
        <sz val="10"/>
        <rFont val="Frutiger 45 Light"/>
      </rPr>
      <t>G4-9</t>
    </r>
  </si>
  <si>
    <r>
      <rPr>
        <sz val="10"/>
        <rFont val="Frutiger 45 Light"/>
        <family val="2"/>
      </rPr>
      <t>Pacchi import</t>
    </r>
  </si>
  <si>
    <r>
      <rPr>
        <sz val="10"/>
        <rFont val="Frutiger 45 Light"/>
        <family val="2"/>
      </rPr>
      <t>mln di invii</t>
    </r>
  </si>
  <si>
    <r>
      <rPr>
        <sz val="10"/>
        <rFont val="Frutiger 45 Light"/>
      </rPr>
      <t>2, 7</t>
    </r>
  </si>
  <si>
    <r>
      <rPr>
        <sz val="10"/>
        <rFont val="Frutiger 45 Light"/>
      </rPr>
      <t>G4-9</t>
    </r>
  </si>
  <si>
    <r>
      <rPr>
        <sz val="10"/>
        <rFont val="Frutiger 45 Light"/>
        <family val="2"/>
      </rPr>
      <t>GLS</t>
    </r>
  </si>
  <si>
    <r>
      <rPr>
        <sz val="10"/>
        <rFont val="Frutiger 45 Light"/>
        <family val="2"/>
      </rPr>
      <t>mln di invii</t>
    </r>
  </si>
  <si>
    <r>
      <rPr>
        <sz val="10"/>
        <rFont val="Frutiger 45 Light"/>
      </rPr>
      <t>G4-9</t>
    </r>
  </si>
  <si>
    <r>
      <rPr>
        <sz val="10"/>
        <rFont val="Frutiger 45 Light"/>
        <family val="2"/>
      </rPr>
      <t>Corriere import (EMS)</t>
    </r>
  </si>
  <si>
    <r>
      <rPr>
        <sz val="10"/>
        <rFont val="Frutiger 45 Light"/>
        <family val="2"/>
      </rPr>
      <t>mln di invii</t>
    </r>
  </si>
  <si>
    <r>
      <rPr>
        <sz val="10"/>
        <rFont val="Frutiger 45 Light"/>
      </rPr>
      <t>G4-9</t>
    </r>
  </si>
  <si>
    <r>
      <rPr>
        <sz val="10"/>
        <rFont val="Frutiger 45 Light"/>
        <family val="2"/>
      </rPr>
      <t>Giornali import</t>
    </r>
  </si>
  <si>
    <r>
      <rPr>
        <sz val="10"/>
        <rFont val="Frutiger 45 Light"/>
        <family val="2"/>
      </rPr>
      <t>mln di invii</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</si>
  <si>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</si>
  <si>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</si>
  <si>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</si>
  <si>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</si>
  <si>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</si>
  <si>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</si>
  <si>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b/>
        <sz val="10"/>
        <rFont val="Frutiger 45 Light"/>
        <family val="2"/>
      </rPr>
      <t>Swiss Post Solutions</t>
    </r>
  </si>
  <si>
    <r>
      <rPr>
        <sz val="10"/>
        <rFont val="Frutiger 45 Light"/>
        <family val="2"/>
      </rPr>
      <t>Telefonate effettuate (Dialog Solutions – Customer Care)</t>
    </r>
  </si>
  <si>
    <r>
      <rPr>
        <sz val="10"/>
        <rFont val="Frutiger 45 Light"/>
        <family val="2"/>
      </rPr>
      <t>numero in mln</t>
    </r>
  </si>
  <si>
    <r>
      <rPr>
        <sz val="10"/>
        <rFont val="Frutiger 45 Light"/>
      </rPr>
      <t>G4-9</t>
    </r>
  </si>
  <si>
    <r>
      <rPr>
        <sz val="10"/>
        <rFont val="Frutiger 45 Light"/>
        <family val="2"/>
      </rPr>
      <t>-</t>
    </r>
  </si>
  <si>
    <r>
      <rPr>
        <sz val="10"/>
        <rFont val="Frutiger 45 Light"/>
        <family val="2"/>
      </rPr>
      <t>Pagine scansionate (Document Solutions – Document Input Germania)</t>
    </r>
  </si>
  <si>
    <r>
      <rPr>
        <sz val="10"/>
        <rFont val="Frutiger 45 Light"/>
        <family val="2"/>
      </rPr>
      <t>numero in mln</t>
    </r>
  </si>
  <si>
    <r>
      <rPr>
        <sz val="10"/>
        <rFont val="Frutiger 45 Light"/>
      </rPr>
      <t>G4-9</t>
    </r>
  </si>
  <si>
    <r>
      <rPr>
        <sz val="10"/>
        <rFont val="Frutiger 45 Light"/>
        <family val="2"/>
      </rPr>
      <t>-</t>
    </r>
  </si>
  <si>
    <r>
      <rPr>
        <sz val="10"/>
        <rFont val="Frutiger 45 Light"/>
        <family val="2"/>
      </rPr>
      <t>Mailing personalizzati (Dialog Solutions – Direct Mail)</t>
    </r>
  </si>
  <si>
    <r>
      <rPr>
        <sz val="10"/>
        <rFont val="Frutiger 45 Light"/>
        <family val="2"/>
      </rPr>
      <t>numero in mln</t>
    </r>
  </si>
  <si>
    <r>
      <rPr>
        <sz val="10"/>
        <rFont val="Frutiger 45 Light"/>
      </rPr>
      <t>3, 10</t>
    </r>
  </si>
  <si>
    <r>
      <rPr>
        <sz val="10"/>
        <rFont val="Frutiger 45 Light"/>
      </rPr>
      <t>G4-9</t>
    </r>
  </si>
  <si>
    <r>
      <rPr>
        <sz val="10"/>
        <rFont val="Frutiger 45 Light"/>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</si>
  <si>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</si>
  <si>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</si>
  <si>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</si>
  <si>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</si>
  <si>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Carte personalizzate (Dialog Solutions – Cards)</t>
    </r>
  </si>
  <si>
    <r>
      <rPr>
        <sz val="10"/>
        <rFont val="Frutiger 45 Light"/>
        <family val="2"/>
      </rPr>
      <t>numero in mln</t>
    </r>
  </si>
  <si>
    <r>
      <rPr>
        <sz val="10"/>
        <rFont val="Frutiger 45 Light"/>
      </rPr>
      <t>G4-9</t>
    </r>
  </si>
  <si>
    <r>
      <rPr>
        <sz val="10"/>
        <rFont val="Frutiger 45 Light"/>
        <family val="2"/>
      </rPr>
      <t>-</t>
    </r>
  </si>
  <si>
    <r>
      <rPr>
        <sz val="10"/>
        <rFont val="Frutiger 45 Light"/>
        <family val="2"/>
      </rPr>
      <t>Carte non personalizzate (Dialog Solutions – Cards)</t>
    </r>
  </si>
  <si>
    <r>
      <rPr>
        <sz val="10"/>
        <rFont val="Frutiger 45 Light"/>
        <family val="2"/>
      </rPr>
      <t>numero in mln</t>
    </r>
  </si>
  <si>
    <r>
      <rPr>
        <sz val="10"/>
        <rFont val="Frutiger 45 Light"/>
      </rPr>
      <t>G4-9</t>
    </r>
  </si>
  <si>
    <r>
      <rPr>
        <sz val="10"/>
        <rFont val="Frutiger 45 Light"/>
        <family val="2"/>
      </rPr>
      <t>-</t>
    </r>
  </si>
  <si>
    <r>
      <rPr>
        <sz val="10"/>
        <rFont val="Frutiger 45 Light"/>
        <family val="2"/>
      </rPr>
      <t>Invii prodotti (Dialog Solutions – Document Output Svizzera)</t>
    </r>
  </si>
  <si>
    <r>
      <rPr>
        <sz val="10"/>
        <rFont val="Frutiger 45 Light"/>
        <family val="2"/>
      </rPr>
      <t>numero in mln</t>
    </r>
  </si>
  <si>
    <r>
      <rPr>
        <sz val="10"/>
        <rFont val="Frutiger 45 Light"/>
      </rPr>
      <t>G4-9</t>
    </r>
  </si>
  <si>
    <r>
      <rPr>
        <sz val="10"/>
        <rFont val="Frutiger 45 Light"/>
        <family val="2"/>
      </rPr>
      <t>-</t>
    </r>
  </si>
  <si>
    <r>
      <rPr>
        <b/>
        <sz val="10"/>
        <rFont val="Frutiger 45 Light"/>
        <family val="2"/>
      </rPr>
      <t>Volume di contratti conclusi (totale SPS)</t>
    </r>
  </si>
  <si>
    <r>
      <rPr>
        <sz val="10"/>
        <rFont val="Frutiger 45 Light"/>
        <family val="2"/>
      </rPr>
      <t>mln di CHF</t>
    </r>
  </si>
  <si>
    <r>
      <rPr>
        <sz val="10"/>
        <rFont val="Frutiger 45 Light"/>
      </rPr>
      <t>G4-9</t>
    </r>
  </si>
  <si>
    <r>
      <rPr>
        <sz val="10"/>
        <rFont val="Frutiger 45 Light"/>
        <family val="2"/>
      </rPr>
      <t>-</t>
    </r>
  </si>
  <si>
    <r>
      <rPr>
        <sz val="10"/>
        <rFont val="Frutiger 45 Light"/>
        <family val="2"/>
      </rPr>
      <t>Transazioni (E-Business Solutions Svizzera)</t>
    </r>
  </si>
  <si>
    <r>
      <rPr>
        <sz val="10"/>
        <rFont val="Frutiger 45 Light"/>
        <family val="2"/>
      </rPr>
      <t>numero in mln</t>
    </r>
  </si>
  <si>
    <r>
      <rPr>
        <sz val="10"/>
        <rFont val="Frutiger 45 Light"/>
      </rPr>
      <t>G4-9</t>
    </r>
  </si>
  <si>
    <r>
      <rPr>
        <sz val="10"/>
        <rFont val="Frutiger 45 Light"/>
        <family val="2"/>
      </rPr>
      <t>-</t>
    </r>
  </si>
  <si>
    <r>
      <rPr>
        <b/>
        <sz val="10"/>
        <rFont val="Frutiger 45 Light"/>
        <family val="2"/>
      </rPr>
      <t>Rete postale e vendita</t>
    </r>
  </si>
  <si>
    <r>
      <rPr>
        <sz val="10"/>
        <rFont val="Frutiger 45 Light"/>
        <family val="2"/>
      </rPr>
      <t>Lettere indirizzate Svizzera</t>
    </r>
  </si>
  <si>
    <r>
      <rPr>
        <sz val="10"/>
        <rFont val="Frutiger 45 Light"/>
      </rPr>
      <t>numero in mln</t>
    </r>
  </si>
  <si>
    <r>
      <rPr>
        <sz val="10"/>
        <rFont val="Frutiger 45 Light"/>
        <family val="2"/>
      </rPr>
      <t>1, 10</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</si>
  <si>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</si>
  <si>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</si>
  <si>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</si>
  <si>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</si>
  <si>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</si>
  <si>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</si>
  <si>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Pacchi Svizzera</t>
    </r>
  </si>
  <si>
    <r>
      <rPr>
        <sz val="10"/>
        <rFont val="Frutiger 45 Light"/>
      </rPr>
      <t>numero in mln</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</si>
  <si>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</si>
  <si>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</si>
  <si>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</si>
  <si>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</si>
  <si>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</si>
  <si>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</si>
  <si>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Lettere e pacchi export</t>
    </r>
  </si>
  <si>
    <r>
      <rPr>
        <sz val="10"/>
        <rFont val="Frutiger 45 Light"/>
      </rPr>
      <t>numero in mln</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</si>
  <si>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</si>
  <si>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</si>
  <si>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</si>
  <si>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</si>
  <si>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</si>
  <si>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</si>
  <si>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Fatturato netto altri articoli di marca</t>
    </r>
  </si>
  <si>
    <r>
      <rPr>
        <sz val="10"/>
        <rFont val="Frutiger 45 Light"/>
      </rPr>
      <t>mln di CHF</t>
    </r>
  </si>
  <si>
    <r>
      <rPr>
        <sz val="10"/>
        <rFont val="Frutiger 45 Light"/>
        <family val="2"/>
      </rPr>
      <t>1, 10</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</si>
  <si>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</si>
  <si>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</si>
  <si>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</si>
  <si>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</si>
  <si>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</si>
  <si>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</si>
  <si>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Accettazione versamenti</t>
    </r>
  </si>
  <si>
    <r>
      <rPr>
        <sz val="10"/>
        <rFont val="Frutiger 45 Light"/>
        <family val="2"/>
      </rPr>
      <t>numero in mln</t>
    </r>
  </si>
  <si>
    <r>
      <rPr>
        <sz val="10"/>
        <rFont val="Frutiger 45 Light"/>
      </rPr>
      <t>G4-9</t>
    </r>
  </si>
  <si>
    <r>
      <rPr>
        <b/>
        <sz val="10"/>
        <rFont val="Frutiger 45 Light"/>
        <family val="2"/>
      </rPr>
      <t>PostFinance</t>
    </r>
  </si>
  <si>
    <r>
      <rPr>
        <sz val="10"/>
        <rFont val="Frutiger 45 Light"/>
      </rPr>
      <t>Afflusso di nuovi capitali</t>
    </r>
  </si>
  <si>
    <r>
      <rPr>
        <sz val="10"/>
        <rFont val="Frutiger 45 Light"/>
      </rPr>
      <t>mln di CHF</t>
    </r>
  </si>
  <si>
    <r>
      <rPr>
        <sz val="10"/>
        <rFont val="Frutiger 45 Light"/>
      </rPr>
      <t>G4-9</t>
    </r>
  </si>
  <si>
    <r>
      <rPr>
        <sz val="10"/>
        <rFont val="Frutiger 45 Light"/>
      </rPr>
      <t>Numero conti dei clienti</t>
    </r>
  </si>
  <si>
    <r>
      <rPr>
        <sz val="10"/>
        <rFont val="Frutiger 45 Light"/>
      </rPr>
      <t>migliaia</t>
    </r>
  </si>
  <si>
    <r>
      <rPr>
        <sz val="10"/>
        <rFont val="Frutiger 45 Light"/>
      </rPr>
      <t>G4-9</t>
    </r>
  </si>
  <si>
    <r>
      <rPr>
        <sz val="10"/>
        <rFont val="Frutiger 45 Light"/>
        <family val="2"/>
      </rPr>
      <t>Depositi medi dei clienti</t>
    </r>
  </si>
  <si>
    <r>
      <rPr>
        <sz val="10"/>
        <rFont val="Frutiger 45 Light"/>
      </rPr>
      <t>mln di CHF</t>
    </r>
  </si>
  <si>
    <r>
      <rPr>
        <sz val="10"/>
        <rFont val="Frutiger 45 Light"/>
      </rPr>
      <t>G4-9</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</si>
  <si>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</si>
  <si>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</si>
  <si>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</si>
  <si>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</si>
  <si>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</si>
  <si>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Depositi medi dei clienti</t>
    </r>
  </si>
  <si>
    <r>
      <rPr>
        <sz val="10"/>
        <rFont val="Frutiger 45 Light"/>
      </rPr>
      <t>mln di CHF</t>
    </r>
  </si>
  <si>
    <r>
      <rPr>
        <sz val="10"/>
        <rFont val="Frutiger 45 Light"/>
      </rPr>
      <t>G4-9</t>
    </r>
  </si>
  <si>
    <r>
      <rPr>
        <sz val="10"/>
        <rFont val="Frutiger 45 Light"/>
      </rPr>
      <t>Transazioni</t>
    </r>
  </si>
  <si>
    <r>
      <rPr>
        <sz val="10"/>
        <rFont val="Frutiger 45 Light"/>
      </rPr>
      <t>mln</t>
    </r>
  </si>
  <si>
    <r>
      <rPr>
        <sz val="10"/>
        <rFont val="Frutiger 45 Light"/>
      </rPr>
      <t>G4-9</t>
    </r>
  </si>
  <si>
    <r>
      <rPr>
        <sz val="10"/>
        <rFont val="Frutiger 45 Light"/>
        <family val="2"/>
      </rPr>
      <t>Utenti e-finance</t>
    </r>
  </si>
  <si>
    <r>
      <rPr>
        <sz val="10"/>
        <rFont val="Frutiger 45 Light"/>
      </rPr>
      <t>clienti</t>
    </r>
  </si>
  <si>
    <r>
      <rPr>
        <sz val="10"/>
        <rFont val="Frutiger 45 Light"/>
      </rPr>
      <t>G4-9</t>
    </r>
  </si>
  <si>
    <r>
      <rPr>
        <sz val="10"/>
        <rFont val="Frutiger 45 Light"/>
        <family val="2"/>
      </rPr>
      <t>Volume fondi (PostFinance Fonds senza fondi emessi da terzi)</t>
    </r>
  </si>
  <si>
    <r>
      <rPr>
        <sz val="10"/>
        <rFont val="Frutiger 45 Light"/>
      </rPr>
      <t>mln di CHF</t>
    </r>
  </si>
  <si>
    <r>
      <rPr>
        <sz val="10"/>
        <rFont val="Frutiger 45 Light"/>
      </rPr>
      <t>G4-9</t>
    </r>
  </si>
  <si>
    <r>
      <rPr>
        <sz val="10"/>
        <rFont val="Frutiger 45 Light"/>
        <family val="2"/>
      </rPr>
      <t>Volume fondi (PostFinance Fonds e fondi emessi da terzi)</t>
    </r>
  </si>
  <si>
    <r>
      <rPr>
        <sz val="10"/>
        <rFont val="Frutiger 45 Light"/>
      </rPr>
      <t>mln di CHF</t>
    </r>
  </si>
  <si>
    <r>
      <rPr>
        <sz val="10"/>
        <rFont val="Frutiger 45 Light"/>
      </rPr>
      <t>G4-9</t>
    </r>
  </si>
  <si>
    <r>
      <rPr>
        <sz val="10"/>
        <rFont val="Frutiger 45 Light"/>
      </rPr>
      <t>Volume prestiti alla clientela commerciale</t>
    </r>
  </si>
  <si>
    <r>
      <rPr>
        <sz val="10"/>
        <rFont val="Frutiger 45 Light"/>
      </rPr>
      <t>mln di CHF</t>
    </r>
  </si>
  <si>
    <r>
      <rPr>
        <sz val="10"/>
        <rFont val="Frutiger 45 Light"/>
      </rPr>
      <t>G4-9</t>
    </r>
  </si>
  <si>
    <r>
      <rPr>
        <sz val="10"/>
        <rFont val="Frutiger 45 Light"/>
      </rPr>
      <t>Volume ipoteche alla clientela privata</t>
    </r>
  </si>
  <si>
    <r>
      <rPr>
        <sz val="10"/>
        <rFont val="Frutiger 45 Light"/>
      </rPr>
      <t>mln di CHF</t>
    </r>
  </si>
  <si>
    <r>
      <rPr>
        <sz val="10"/>
        <rFont val="Frutiger 45 Light"/>
      </rPr>
      <t>G4-9</t>
    </r>
  </si>
  <si>
    <r>
      <rPr>
        <b/>
        <sz val="10"/>
        <rFont val="Frutiger 45 Light"/>
        <family val="2"/>
      </rPr>
      <t>AutoPostale</t>
    </r>
  </si>
  <si>
    <r>
      <rPr>
        <sz val="10"/>
        <rFont val="Frutiger 45 Light"/>
      </rPr>
      <t>Viaggiatori</t>
    </r>
  </si>
  <si>
    <r>
      <rPr>
        <sz val="10"/>
        <rFont val="Frutiger 45 Light"/>
      </rPr>
      <t>mln</t>
    </r>
  </si>
  <si>
    <r>
      <rPr>
        <sz val="10"/>
        <rFont val="Frutiger 45 Light"/>
      </rPr>
      <t>G4-9</t>
    </r>
  </si>
  <si>
    <r>
      <rPr>
        <sz val="10"/>
        <rFont val="Frutiger 45 Light"/>
      </rPr>
      <t>Prestazione annua</t>
    </r>
  </si>
  <si>
    <r>
      <rPr>
        <sz val="10"/>
        <rFont val="Frutiger 45 Light"/>
      </rPr>
      <t>mln di km</t>
    </r>
  </si>
  <si>
    <r>
      <rPr>
        <sz val="10"/>
        <rFont val="Frutiger 45 Light"/>
        <family val="2"/>
      </rPr>
      <t>1, 4</t>
    </r>
  </si>
  <si>
    <r>
      <rPr>
        <sz val="10"/>
        <rFont val="Frutiger 45 Light"/>
      </rPr>
      <t>G4-9</t>
    </r>
  </si>
  <si>
    <r>
      <rPr>
        <sz val="10"/>
        <rFont val="Frutiger 45 Light"/>
      </rPr>
      <t>Veicoli</t>
    </r>
  </si>
  <si>
    <r>
      <rPr>
        <sz val="10"/>
        <rFont val="Frutiger 45 Light"/>
      </rPr>
      <t>numero</t>
    </r>
  </si>
  <si>
    <r>
      <rPr>
        <sz val="10"/>
        <rFont val="Frutiger 45 Light"/>
      </rPr>
      <t>4, 5</t>
    </r>
  </si>
  <si>
    <r>
      <rPr>
        <sz val="10"/>
        <rFont val="Frutiger 45 Light"/>
      </rPr>
      <t>G4-9</t>
    </r>
  </si>
  <si>
    <r>
      <rPr>
        <sz val="10"/>
        <rFont val="Frutiger 45 Light"/>
      </rPr>
      <t>Rete di AutoPostale</t>
    </r>
  </si>
  <si>
    <r>
      <rPr>
        <sz val="10"/>
        <rFont val="Frutiger 45 Light"/>
      </rPr>
      <t>km</t>
    </r>
  </si>
  <si>
    <r>
      <rPr>
        <sz val="10"/>
        <rFont val="Frutiger 45 Light"/>
      </rPr>
      <t>4, 6</t>
    </r>
  </si>
  <si>
    <r>
      <rPr>
        <sz val="10"/>
        <rFont val="Frutiger 45 Light"/>
      </rPr>
      <t>G4-9</t>
    </r>
  </si>
  <si>
    <r>
      <rPr>
        <b/>
        <sz val="10"/>
        <rFont val="Frutiger 45 Light"/>
        <family val="2"/>
      </rPr>
      <t>Immobili</t>
    </r>
  </si>
  <si>
    <r>
      <rPr>
        <sz val="10"/>
        <rFont val="Frutiger 45 Light"/>
      </rPr>
      <t>Immobili</t>
    </r>
  </si>
  <si>
    <r>
      <rPr>
        <sz val="10"/>
        <rFont val="Frutiger 45 Light"/>
        <family val="2"/>
      </rPr>
      <t>numero</t>
    </r>
  </si>
  <si>
    <r>
      <rPr>
        <sz val="10"/>
        <rFont val="Frutiger 45 Light"/>
      </rPr>
      <t>G4-9</t>
    </r>
  </si>
  <si>
    <r>
      <rPr>
        <sz val="10"/>
        <rFont val="Frutiger 45 Light"/>
        <family val="2"/>
      </rPr>
      <t>-</t>
    </r>
  </si>
  <si>
    <r>
      <rPr>
        <sz val="10"/>
        <rFont val="Frutiger 45 Light"/>
        <family val="2"/>
      </rPr>
      <t>-</t>
    </r>
  </si>
  <si>
    <r>
      <rPr>
        <sz val="10"/>
        <rFont val="Frutiger 45 Light"/>
        <family val="2"/>
      </rPr>
      <t xml:space="preserve">   di proprietà</t>
    </r>
  </si>
  <si>
    <r>
      <rPr>
        <sz val="10"/>
        <rFont val="Frutiger 45 Light"/>
        <family val="2"/>
      </rPr>
      <t>numero</t>
    </r>
  </si>
  <si>
    <r>
      <rPr>
        <sz val="10"/>
        <rFont val="Frutiger 45 Light"/>
      </rPr>
      <t>G4-9</t>
    </r>
  </si>
  <si>
    <r>
      <rPr>
        <sz val="10"/>
        <rFont val="Frutiger 45 Light"/>
        <family val="2"/>
      </rPr>
      <t>-</t>
    </r>
  </si>
  <si>
    <r>
      <rPr>
        <sz val="10"/>
        <rFont val="Frutiger 45 Light"/>
        <family val="2"/>
      </rPr>
      <t>-</t>
    </r>
  </si>
  <si>
    <r>
      <rPr>
        <sz val="10"/>
        <rFont val="Frutiger 45 Light"/>
      </rPr>
      <t xml:space="preserve">   in affitto</t>
    </r>
  </si>
  <si>
    <r>
      <rPr>
        <sz val="10"/>
        <rFont val="Frutiger 45 Light"/>
        <family val="2"/>
      </rPr>
      <t>numero</t>
    </r>
  </si>
  <si>
    <r>
      <rPr>
        <sz val="10"/>
        <rFont val="Frutiger 45 Light"/>
      </rPr>
      <t>G4-9</t>
    </r>
  </si>
  <si>
    <r>
      <rPr>
        <sz val="10"/>
        <rFont val="Frutiger 45 Light"/>
        <family val="2"/>
      </rPr>
      <t>-</t>
    </r>
  </si>
  <si>
    <r>
      <rPr>
        <sz val="10"/>
        <rFont val="Frutiger 45 Light"/>
        <family val="2"/>
      </rPr>
      <t>-</t>
    </r>
  </si>
  <si>
    <r>
      <rPr>
        <sz val="10"/>
        <rFont val="Frutiger 45 Light"/>
      </rPr>
      <t>Superficie gestita</t>
    </r>
  </si>
  <si>
    <r>
      <rPr>
        <sz val="10"/>
        <rFont val="Frutiger 45 Light"/>
        <family val="2"/>
      </rPr>
      <t>mln di m²</t>
    </r>
  </si>
  <si>
    <r>
      <rPr>
        <sz val="10"/>
        <rFont val="Frutiger 45 Light"/>
      </rPr>
      <t>G4-9</t>
    </r>
  </si>
  <si>
    <r>
      <rPr>
        <sz val="10"/>
        <rFont val="Frutiger 45 Light"/>
        <family val="2"/>
      </rPr>
      <t>-</t>
    </r>
  </si>
  <si>
    <r>
      <rPr>
        <sz val="10"/>
        <rFont val="Frutiger 45 Light"/>
        <family val="2"/>
      </rPr>
      <t>-</t>
    </r>
  </si>
  <si>
    <r>
      <rPr>
        <sz val="10"/>
        <rFont val="Frutiger 45 Light"/>
      </rPr>
      <t xml:space="preserve">   Superficie in locazione</t>
    </r>
  </si>
  <si>
    <r>
      <rPr>
        <sz val="10"/>
        <rFont val="Frutiger 45 Light"/>
        <family val="2"/>
      </rPr>
      <t>mln di m²</t>
    </r>
  </si>
  <si>
    <r>
      <rPr>
        <sz val="10"/>
        <rFont val="Frutiger 45 Light"/>
      </rPr>
      <t>G4-9</t>
    </r>
  </si>
  <si>
    <r>
      <rPr>
        <sz val="10"/>
        <rFont val="Frutiger 45 Light"/>
        <family val="2"/>
      </rPr>
      <t>-</t>
    </r>
  </si>
  <si>
    <r>
      <rPr>
        <sz val="10"/>
        <rFont val="Frutiger 45 Light"/>
        <family val="2"/>
      </rPr>
      <t>-</t>
    </r>
  </si>
  <si>
    <r>
      <rPr>
        <sz val="10"/>
        <rFont val="Frutiger 45 Light"/>
      </rPr>
      <t xml:space="preserve">   Superficie in locazione</t>
    </r>
  </si>
  <si>
    <r>
      <rPr>
        <sz val="10"/>
        <rFont val="Frutiger 45 Light"/>
      </rPr>
      <t>mln di CHF</t>
    </r>
  </si>
  <si>
    <r>
      <rPr>
        <sz val="10"/>
        <rFont val="Frutiger 45 Light"/>
      </rPr>
      <t>G4-9</t>
    </r>
  </si>
  <si>
    <r>
      <rPr>
        <sz val="10"/>
        <rFont val="Frutiger 45 Light"/>
        <family val="2"/>
      </rPr>
      <t>-</t>
    </r>
  </si>
  <si>
    <r>
      <rPr>
        <sz val="10"/>
        <rFont val="Frutiger 45 Light"/>
        <family val="2"/>
      </rPr>
      <t>-</t>
    </r>
  </si>
  <si>
    <r>
      <rPr>
        <sz val="10"/>
        <rFont val="Frutiger 45 Light"/>
      </rPr>
      <t>Valore d’investimento</t>
    </r>
  </si>
  <si>
    <r>
      <rPr>
        <sz val="10"/>
        <rFont val="Frutiger 45 Light"/>
        <family val="2"/>
      </rPr>
      <t>mln di CHF</t>
    </r>
  </si>
  <si>
    <r>
      <rPr>
        <sz val="10"/>
        <rFont val="Frutiger 45 Light"/>
      </rPr>
      <t>G4-9</t>
    </r>
  </si>
  <si>
    <r>
      <rPr>
        <sz val="10"/>
        <rFont val="Frutiger 45 Light"/>
        <family val="2"/>
      </rPr>
      <t>-</t>
    </r>
  </si>
  <si>
    <r>
      <rPr>
        <sz val="10"/>
        <rFont val="Frutiger 45 Light"/>
        <family val="2"/>
      </rPr>
      <t>-</t>
    </r>
  </si>
  <si>
    <r>
      <rPr>
        <sz val="10"/>
        <rFont val="Frutiger 45 Light"/>
      </rPr>
      <t>Reddito da locazioni interno</t>
    </r>
  </si>
  <si>
    <r>
      <rPr>
        <sz val="10"/>
        <rFont val="Frutiger 45 Light"/>
        <family val="2"/>
      </rPr>
      <t>mln di CHF</t>
    </r>
  </si>
  <si>
    <r>
      <rPr>
        <sz val="10"/>
        <rFont val="Frutiger 45 Light"/>
      </rPr>
      <t>G4-9</t>
    </r>
  </si>
  <si>
    <r>
      <rPr>
        <sz val="10"/>
        <rFont val="Frutiger 45 Light"/>
        <family val="2"/>
      </rPr>
      <t>-</t>
    </r>
  </si>
  <si>
    <r>
      <rPr>
        <sz val="10"/>
        <rFont val="Frutiger 45 Light"/>
        <family val="2"/>
      </rPr>
      <t>-</t>
    </r>
  </si>
  <si>
    <r>
      <rPr>
        <sz val="10"/>
        <rFont val="Frutiger 45 Light"/>
      </rPr>
      <t>Reddito da locazioni esterno</t>
    </r>
  </si>
  <si>
    <r>
      <rPr>
        <sz val="10"/>
        <rFont val="Frutiger 45 Light"/>
        <family val="2"/>
      </rPr>
      <t>mln di CHF</t>
    </r>
  </si>
  <si>
    <r>
      <rPr>
        <sz val="10"/>
        <rFont val="Frutiger 45 Light"/>
      </rPr>
      <t>G4-9</t>
    </r>
  </si>
  <si>
    <r>
      <rPr>
        <sz val="10"/>
        <rFont val="Frutiger 45 Light"/>
        <family val="2"/>
      </rPr>
      <t>-</t>
    </r>
  </si>
  <si>
    <r>
      <rPr>
        <sz val="10"/>
        <rFont val="Frutiger 45 Light"/>
        <family val="2"/>
      </rPr>
      <t>-</t>
    </r>
  </si>
  <si>
    <r>
      <rPr>
        <sz val="10"/>
        <rFont val="Frutiger 45 Light"/>
      </rPr>
      <t>Volume investimenti</t>
    </r>
  </si>
  <si>
    <r>
      <rPr>
        <sz val="10"/>
        <rFont val="Frutiger 45 Light"/>
        <family val="2"/>
      </rPr>
      <t>mln di CHF</t>
    </r>
  </si>
  <si>
    <r>
      <rPr>
        <sz val="10"/>
        <rFont val="Frutiger 45 Light"/>
      </rPr>
      <t>G4-9</t>
    </r>
  </si>
  <si>
    <r>
      <rPr>
        <sz val="10"/>
        <rFont val="Frutiger 45 Light"/>
        <family val="2"/>
      </rPr>
      <t>-</t>
    </r>
  </si>
  <si>
    <r>
      <rPr>
        <sz val="10"/>
        <rFont val="Frutiger 45 Light"/>
        <family val="2"/>
      </rPr>
      <t>-</t>
    </r>
  </si>
  <si>
    <r>
      <rPr>
        <sz val="10"/>
        <rFont val="Frutiger 45 Light"/>
      </rPr>
      <t>Volume manutenzioni</t>
    </r>
  </si>
  <si>
    <r>
      <rPr>
        <sz val="10"/>
        <rFont val="Frutiger 45 Light"/>
        <family val="2"/>
      </rPr>
      <t>mln di CHF</t>
    </r>
  </si>
  <si>
    <r>
      <rPr>
        <sz val="10"/>
        <rFont val="Frutiger 45 Light"/>
      </rPr>
      <t>G4-9</t>
    </r>
  </si>
  <si>
    <r>
      <rPr>
        <sz val="10"/>
        <rFont val="Frutiger 45 Light"/>
        <family val="2"/>
      </rPr>
      <t>-</t>
    </r>
  </si>
  <si>
    <r>
      <rPr>
        <sz val="10"/>
        <rFont val="Frutiger 45 Light"/>
        <family val="2"/>
      </rPr>
      <t>-</t>
    </r>
  </si>
  <si>
    <r>
      <rPr>
        <sz val="10"/>
        <rFont val="Frutiger 45 Light"/>
      </rPr>
      <t>Progetti in corso</t>
    </r>
  </si>
  <si>
    <r>
      <rPr>
        <sz val="10"/>
        <rFont val="Frutiger 45 Light"/>
        <family val="2"/>
      </rPr>
      <t>numero</t>
    </r>
  </si>
  <si>
    <r>
      <rPr>
        <sz val="10"/>
        <rFont val="Frutiger 45 Light"/>
      </rPr>
      <t>G4-9</t>
    </r>
  </si>
  <si>
    <r>
      <rPr>
        <sz val="10"/>
        <rFont val="Frutiger 45 Light"/>
      </rPr>
      <t>Circa 650</t>
    </r>
  </si>
  <si>
    <r>
      <rPr>
        <sz val="10"/>
        <rFont val="Frutiger 45 Light"/>
        <family val="2"/>
      </rPr>
      <t>Circa 550</t>
    </r>
  </si>
  <si>
    <r>
      <rPr>
        <sz val="10"/>
        <rFont val="Frutiger 45 Light"/>
        <family val="2"/>
      </rPr>
      <t>Circa 500</t>
    </r>
  </si>
  <si>
    <r>
      <rPr>
        <sz val="10"/>
        <rFont val="Frutiger 45 Light"/>
        <family val="2"/>
      </rPr>
      <t>Circa 500</t>
    </r>
  </si>
  <si>
    <r>
      <rPr>
        <sz val="10"/>
        <rFont val="Frutiger 45 Light"/>
        <family val="2"/>
      </rPr>
      <t>Oltre 500</t>
    </r>
  </si>
  <si>
    <r>
      <rPr>
        <sz val="10"/>
        <rFont val="Frutiger 45 Light"/>
        <family val="2"/>
      </rPr>
      <t>Oltre 500</t>
    </r>
  </si>
  <si>
    <r>
      <rPr>
        <sz val="10"/>
        <rFont val="Frutiger 45 Light"/>
      </rPr>
      <t>Oltre 500</t>
    </r>
  </si>
  <si>
    <r>
      <rPr>
        <sz val="10"/>
        <rFont val="Frutiger 45 Light"/>
      </rPr>
      <t>Oltre 600</t>
    </r>
  </si>
  <si>
    <r>
      <rPr>
        <sz val="10"/>
        <rFont val="Frutiger 45 Light"/>
        <family val="2"/>
      </rPr>
      <t>-</t>
    </r>
  </si>
  <si>
    <r>
      <rPr>
        <sz val="10"/>
        <rFont val="Frutiger 45 Light"/>
        <family val="2"/>
      </rPr>
      <t>-</t>
    </r>
  </si>
  <si>
    <r>
      <rPr>
        <b/>
        <sz val="10"/>
        <rFont val="Frutiger 45 Light"/>
        <family val="2"/>
      </rPr>
      <t>Tecnologia dell’informazione</t>
    </r>
  </si>
  <si>
    <r>
      <rPr>
        <sz val="10"/>
        <rFont val="Frutiger 45 Light"/>
      </rPr>
      <t xml:space="preserve">Contatti User Help Desk </t>
    </r>
  </si>
  <si>
    <r>
      <rPr>
        <sz val="10"/>
        <rFont val="Frutiger 45 Light"/>
        <family val="2"/>
      </rPr>
      <t>media mensile</t>
    </r>
  </si>
  <si>
    <r>
      <rPr>
        <sz val="10"/>
        <rFont val="Frutiger 45 Light"/>
      </rPr>
      <t>G4-9</t>
    </r>
  </si>
  <si>
    <r>
      <rPr>
        <sz val="10"/>
        <rFont val="Frutiger 45 Light"/>
        <family val="2"/>
      </rPr>
      <t>-</t>
    </r>
  </si>
  <si>
    <r>
      <rPr>
        <sz val="10"/>
        <rFont val="Frutiger 45 Light"/>
        <family val="2"/>
      </rPr>
      <t>-</t>
    </r>
  </si>
  <si>
    <r>
      <rPr>
        <sz val="10"/>
        <rFont val="Frutiger 45 Light"/>
      </rPr>
      <t>Apparecchi sotto assistenza</t>
    </r>
  </si>
  <si>
    <r>
      <rPr>
        <sz val="10"/>
        <rFont val="Frutiger 45 Light"/>
        <family val="2"/>
      </rPr>
      <t>numero</t>
    </r>
  </si>
  <si>
    <r>
      <rPr>
        <sz val="10"/>
        <rFont val="Frutiger 45 Light"/>
      </rPr>
      <t>G4-9</t>
    </r>
  </si>
  <si>
    <r>
      <rPr>
        <sz val="10"/>
        <rFont val="Frutiger 45 Light"/>
        <family val="2"/>
      </rPr>
      <t>-</t>
    </r>
  </si>
  <si>
    <r>
      <rPr>
        <sz val="10"/>
        <rFont val="Frutiger 45 Light"/>
        <family val="2"/>
      </rPr>
      <t>-</t>
    </r>
  </si>
  <si>
    <r>
      <rPr>
        <sz val="10"/>
        <rFont val="Frutiger 45 Light"/>
      </rPr>
      <t>Quantità di applicazioni diverse</t>
    </r>
  </si>
  <si>
    <r>
      <rPr>
        <sz val="10"/>
        <rFont val="Frutiger 45 Light"/>
        <family val="2"/>
      </rPr>
      <t>numero</t>
    </r>
  </si>
  <si>
    <r>
      <rPr>
        <sz val="10"/>
        <rFont val="Frutiger 45 Light"/>
      </rPr>
      <t>G4-9</t>
    </r>
  </si>
  <si>
    <r>
      <rPr>
        <sz val="10"/>
        <rFont val="Frutiger 45 Light"/>
        <family val="2"/>
      </rPr>
      <t>-</t>
    </r>
  </si>
  <si>
    <r>
      <rPr>
        <sz val="10"/>
        <rFont val="Frutiger 45 Light"/>
        <family val="2"/>
      </rPr>
      <t>-</t>
    </r>
  </si>
  <si>
    <r>
      <rPr>
        <sz val="10"/>
        <rFont val="Frutiger 45 Light"/>
      </rPr>
      <t>Quantità di dati salvati all’anno</t>
    </r>
  </si>
  <si>
    <r>
      <rPr>
        <sz val="10"/>
        <rFont val="Frutiger 45 Light"/>
        <family val="2"/>
      </rPr>
      <t>gigabyte</t>
    </r>
  </si>
  <si>
    <r>
      <rPr>
        <sz val="10"/>
        <rFont val="Frutiger 45 Light"/>
      </rPr>
      <t>G4-9</t>
    </r>
  </si>
  <si>
    <r>
      <rPr>
        <sz val="10"/>
        <rFont val="Frutiger 45 Light"/>
      </rPr>
      <t>-</t>
    </r>
  </si>
  <si>
    <r>
      <rPr>
        <sz val="10"/>
        <rFont val="Frutiger 45 Light"/>
      </rPr>
      <t>-</t>
    </r>
  </si>
  <si>
    <r>
      <rPr>
        <sz val="10"/>
        <rFont val="Frutiger 45 Light"/>
      </rPr>
      <t>-</t>
    </r>
  </si>
  <si>
    <r>
      <rPr>
        <sz val="10"/>
        <rFont val="Frutiger 45 Light"/>
      </rPr>
      <t>-</t>
    </r>
  </si>
  <si>
    <r>
      <rPr>
        <sz val="10"/>
        <rFont val="Frutiger 45 Light"/>
        <family val="2"/>
      </rPr>
      <t>-</t>
    </r>
  </si>
  <si>
    <r>
      <rPr>
        <sz val="10"/>
        <rFont val="Frutiger 45 Light"/>
        <family val="2"/>
      </rPr>
      <t>-</t>
    </r>
  </si>
  <si>
    <r>
      <rPr>
        <sz val="10"/>
        <rFont val="Frutiger 45 Light"/>
      </rPr>
      <t>Tasso di risoluzione immediata</t>
    </r>
  </si>
  <si>
    <r>
      <rPr>
        <sz val="10"/>
        <rFont val="Frutiger 45 Light"/>
        <family val="2"/>
      </rPr>
      <t>numero dei casi in %</t>
    </r>
  </si>
  <si>
    <r>
      <rPr>
        <sz val="10"/>
        <rFont val="Frutiger 45 Light"/>
      </rPr>
      <t>G4-9</t>
    </r>
  </si>
  <si>
    <r>
      <rPr>
        <sz val="10"/>
        <rFont val="Frutiger 45 Light"/>
        <family val="2"/>
      </rPr>
      <t>-</t>
    </r>
  </si>
  <si>
    <r>
      <rPr>
        <sz val="10"/>
        <rFont val="Frutiger 45 Light"/>
        <family val="2"/>
      </rPr>
      <t>-</t>
    </r>
  </si>
  <si>
    <r>
      <rPr>
        <sz val="10"/>
        <rFont val="Frutiger 45 Light"/>
      </rPr>
      <t>Missioni di supporto</t>
    </r>
  </si>
  <si>
    <r>
      <rPr>
        <sz val="10"/>
        <rFont val="Frutiger 45 Light"/>
        <family val="2"/>
      </rPr>
      <t>numero per anno</t>
    </r>
  </si>
  <si>
    <r>
      <rPr>
        <sz val="10"/>
        <rFont val="Frutiger 45 Light"/>
      </rPr>
      <t>G4-9</t>
    </r>
  </si>
  <si>
    <r>
      <rPr>
        <sz val="10"/>
        <rFont val="Frutiger 45 Light"/>
        <family val="2"/>
      </rPr>
      <t>-</t>
    </r>
  </si>
  <si>
    <r>
      <rPr>
        <sz val="10"/>
        <rFont val="Frutiger 45 Light"/>
        <family val="2"/>
      </rPr>
      <t>-</t>
    </r>
  </si>
  <si>
    <r>
      <rPr>
        <sz val="9"/>
        <rFont val="Frutiger 45 Light"/>
        <family val="2"/>
      </rPr>
      <t>1) Valori del 2013 adattati</t>
    </r>
  </si>
  <si>
    <r>
      <rPr>
        <sz val="9"/>
        <rFont val="Frutiger 45 Light"/>
        <family val="2"/>
      </rPr>
      <t>2) Dall’anno 2012 Swiss Post International non è più un segmento a sé stante. Dal 1° gennaio 2012 le attività sono state trasferite alle unità PostMail e PostLogistics. I dati continuano a essere rilevati.</t>
    </r>
  </si>
  <si>
    <r>
      <rPr>
        <sz val="9"/>
        <rFont val="Frutiger 45 Light"/>
        <family val="2"/>
      </rPr>
      <t>3) Nel 2007 alcune società del gruppo dei segmenti PostMail (DocumentServices AG, SwissSign AG) e PostLogistics (yellowworld AG) sono state assegnate al segmento Swiss Post Solutions.</t>
    </r>
  </si>
  <si>
    <r>
      <rPr>
        <sz val="9"/>
        <rFont val="Frutiger 45 Light"/>
        <family val="2"/>
      </rPr>
      <t>4) Valori in Svizzera</t>
    </r>
  </si>
  <si>
    <r>
      <rPr>
        <sz val="9"/>
        <rFont val="Frutiger 45 Light"/>
        <family val="2"/>
      </rPr>
      <t>5) Gruppo Svizzera</t>
    </r>
  </si>
  <si>
    <r>
      <rPr>
        <sz val="9"/>
        <rFont val="Frutiger 45 Light"/>
        <family val="2"/>
      </rPr>
      <t>6) Nuove basi di calcolo per il 2007, valori non confrontabili con quelli degli anni precedenti</t>
    </r>
  </si>
  <si>
    <r>
      <rPr>
        <sz val="9"/>
        <rFont val="Frutiger 45 Light"/>
        <family val="2"/>
      </rPr>
      <t>7) Incl. clienti privati fino al 2009 compreso, dal 2010 invece solo clienti commerciali</t>
    </r>
  </si>
  <si>
    <r>
      <rPr>
        <sz val="9"/>
        <rFont val="Frutiger 45 Light"/>
        <family val="2"/>
      </rPr>
      <t>9) Dal 2010 Swiss-Express e solo clienti commerciali, fino al 2009 invii espresso (Swiss-Express «Luna»)</t>
    </r>
  </si>
  <si>
    <r>
      <rPr>
        <sz val="9"/>
        <rFont val="Frutiger 45 Light"/>
        <family val="2"/>
      </rPr>
      <t>9) 2011 deconsolidamento società Mail</t>
    </r>
  </si>
  <si>
    <r>
      <rPr>
        <sz val="9"/>
        <rFont val="Frutiger 45 Light"/>
        <family val="2"/>
      </rPr>
      <t>10) Dal 1° gennaio 2010 assunzione clienti privati</t>
    </r>
  </si>
  <si>
    <r>
      <rPr>
        <sz val="9"/>
        <rFont val="Frutiger 45 Light"/>
        <family val="2"/>
      </rPr>
      <t>11) Dal 1</t>
    </r>
    <r>
      <rPr>
        <vertAlign val="superscript"/>
        <sz val="9"/>
        <rFont val="Frutiger 45 Light"/>
      </rPr>
      <t>o</t>
    </r>
    <r>
      <rPr>
        <sz val="9"/>
        <rFont val="Frutiger 45 Light"/>
        <family val="2"/>
      </rPr>
      <t xml:space="preserve"> gennaio 2014 calcoli medi mensili</t>
    </r>
  </si>
  <si>
    <r>
      <rPr>
        <u/>
        <sz val="10"/>
        <color rgb="FF0000FF"/>
        <rFont val="Frutiger 45 Light"/>
        <family val="2"/>
      </rPr>
      <t>indietro</t>
    </r>
  </si>
  <si>
    <r>
      <rPr>
        <b/>
        <sz val="10"/>
        <rFont val="Frutiger 45 Light"/>
        <family val="2"/>
      </rPr>
      <t>Volume di versamenti e bonifici</t>
    </r>
  </si>
  <si>
    <r>
      <rPr>
        <sz val="10"/>
        <rFont val="Frutiger 45 Light"/>
      </rPr>
      <t>Note a piè di pagina</t>
    </r>
  </si>
  <si>
    <r>
      <rPr>
        <sz val="10"/>
        <rFont val="Frutiger 45 Light"/>
      </rPr>
      <t>Indice GRI</t>
    </r>
  </si>
  <si>
    <r>
      <rPr>
        <sz val="10"/>
        <rFont val="Verdana"/>
        <family val="2"/>
      </rPr>
      <t>Bonifici e-finance (canale elettronico)</t>
    </r>
  </si>
  <si>
    <r>
      <rPr>
        <sz val="10"/>
        <rFont val="Verdana"/>
        <family val="2"/>
      </rPr>
      <t>numero</t>
    </r>
  </si>
  <si>
    <r>
      <rPr>
        <sz val="10"/>
        <rFont val="Frutiger 45 Light"/>
      </rPr>
      <t>G4-9</t>
    </r>
  </si>
  <si>
    <r>
      <rPr>
        <sz val="10"/>
        <rFont val="Verdana"/>
        <family val="2"/>
      </rPr>
      <t>Bonifici EFT/POS (negozi, uffici postali e agenzie)</t>
    </r>
  </si>
  <si>
    <r>
      <rPr>
        <sz val="10"/>
        <rFont val="Verdana"/>
        <family val="2"/>
      </rPr>
      <t>numero</t>
    </r>
  </si>
  <si>
    <r>
      <rPr>
        <sz val="10"/>
        <rFont val="Frutiger 45 Light"/>
      </rPr>
      <t>G4-9</t>
    </r>
  </si>
  <si>
    <r>
      <rPr>
        <sz val="10"/>
        <rFont val="Verdana"/>
        <family val="2"/>
      </rPr>
      <t>Bonifici su carta</t>
    </r>
  </si>
  <si>
    <r>
      <rPr>
        <sz val="10"/>
        <rFont val="Verdana"/>
        <family val="2"/>
      </rPr>
      <t>numero</t>
    </r>
  </si>
  <si>
    <r>
      <rPr>
        <sz val="10"/>
        <rFont val="Frutiger 45 Light"/>
      </rPr>
      <t>G4-9</t>
    </r>
  </si>
  <si>
    <r>
      <rPr>
        <sz val="10"/>
        <rFont val="Verdana"/>
        <family val="2"/>
      </rPr>
      <t>Bonifici (altro)</t>
    </r>
  </si>
  <si>
    <r>
      <rPr>
        <sz val="10"/>
        <rFont val="Verdana"/>
        <family val="2"/>
      </rPr>
      <t>numero</t>
    </r>
  </si>
  <si>
    <r>
      <rPr>
        <sz val="10"/>
        <rFont val="Frutiger 45 Light"/>
      </rPr>
      <t>G4-9</t>
    </r>
  </si>
  <si>
    <r>
      <rPr>
        <sz val="10"/>
        <rFont val="Frutiger 45 Light"/>
      </rPr>
      <t>Versamenti</t>
    </r>
  </si>
  <si>
    <r>
      <rPr>
        <sz val="10"/>
        <rFont val="Verdana"/>
        <family val="2"/>
      </rPr>
      <t>numero</t>
    </r>
  </si>
  <si>
    <r>
      <rPr>
        <sz val="10"/>
        <rFont val="Frutiger 45 Light"/>
      </rPr>
      <t>G4-9</t>
    </r>
  </si>
  <si>
    <r>
      <rPr>
        <sz val="10"/>
        <rFont val="Verdana"/>
        <family val="2"/>
      </rPr>
      <t>Totale</t>
    </r>
  </si>
  <si>
    <r>
      <rPr>
        <sz val="10"/>
        <rFont val="Verdana"/>
        <family val="2"/>
      </rPr>
      <t>numero</t>
    </r>
  </si>
  <si>
    <r>
      <rPr>
        <sz val="10"/>
        <rFont val="Frutiger 45 Light"/>
      </rPr>
      <t>G4-9</t>
    </r>
  </si>
  <si>
    <r>
      <rPr>
        <b/>
        <sz val="10"/>
        <rFont val="Frutiger 45 Light"/>
        <family val="2"/>
      </rPr>
      <t>Volume di pagamenti</t>
    </r>
  </si>
  <si>
    <r>
      <rPr>
        <sz val="10"/>
        <rFont val="Frutiger 45 Light"/>
      </rPr>
      <t>Prelievi al Postomat (Bancomat escluso)</t>
    </r>
  </si>
  <si>
    <r>
      <rPr>
        <sz val="10"/>
        <rFont val="Frutiger 45 Light"/>
        <family val="2"/>
      </rPr>
      <t>numero</t>
    </r>
  </si>
  <si>
    <r>
      <rPr>
        <sz val="10"/>
        <rFont val="Frutiger 45 Light"/>
      </rPr>
      <t>G4-9</t>
    </r>
  </si>
  <si>
    <r>
      <rPr>
        <sz val="10"/>
        <rFont val="Frutiger 45 Light"/>
      </rPr>
      <t>Pagamenti presso uffici postali / agenzie</t>
    </r>
  </si>
  <si>
    <r>
      <rPr>
        <sz val="10"/>
        <rFont val="Frutiger 45 Light"/>
        <family val="2"/>
      </rPr>
      <t>numero</t>
    </r>
  </si>
  <si>
    <r>
      <rPr>
        <sz val="10"/>
        <rFont val="Frutiger 45 Light"/>
      </rPr>
      <t>G4-9</t>
    </r>
  </si>
  <si>
    <r>
      <rPr>
        <sz val="10"/>
        <rFont val="Frutiger 45 Light"/>
      </rPr>
      <t>PPR, PPR+, PP</t>
    </r>
  </si>
  <si>
    <r>
      <rPr>
        <sz val="10"/>
        <rFont val="Frutiger 45 Light"/>
        <family val="2"/>
      </rPr>
      <t>numero</t>
    </r>
  </si>
  <si>
    <r>
      <rPr>
        <sz val="10"/>
        <rFont val="Frutiger 45 Light"/>
      </rPr>
      <t>G4-9</t>
    </r>
  </si>
  <si>
    <r>
      <rPr>
        <sz val="10"/>
        <rFont val="Frutiger 45 Light"/>
      </rPr>
      <t>Vaglia di pagamento</t>
    </r>
  </si>
  <si>
    <r>
      <rPr>
        <sz val="10"/>
        <rFont val="Frutiger 45 Light"/>
        <family val="2"/>
      </rPr>
      <t>numero</t>
    </r>
  </si>
  <si>
    <r>
      <rPr>
        <sz val="10"/>
        <rFont val="Frutiger 45 Light"/>
      </rPr>
      <t>G4-9</t>
    </r>
  </si>
  <si>
    <r>
      <rPr>
        <sz val="10"/>
        <rFont val="Frutiger 45 Light"/>
      </rPr>
      <t>Assegni</t>
    </r>
  </si>
  <si>
    <r>
      <rPr>
        <sz val="10"/>
        <rFont val="Frutiger 45 Light"/>
        <family val="2"/>
      </rPr>
      <t>numero</t>
    </r>
  </si>
  <si>
    <r>
      <rPr>
        <sz val="10"/>
        <rFont val="Frutiger 45 Light"/>
      </rPr>
      <t>G4-9</t>
    </r>
  </si>
  <si>
    <r>
      <rPr>
        <sz val="10"/>
        <rFont val="Frutiger 45 Light"/>
      </rPr>
      <t>Vaglia postale</t>
    </r>
  </si>
  <si>
    <r>
      <rPr>
        <sz val="10"/>
        <rFont val="Frutiger 45 Light"/>
        <family val="2"/>
      </rPr>
      <t>numero</t>
    </r>
  </si>
  <si>
    <r>
      <rPr>
        <sz val="10"/>
        <rFont val="Frutiger 45 Light"/>
      </rPr>
      <t>G4-9</t>
    </r>
  </si>
  <si>
    <r>
      <rPr>
        <sz val="10"/>
        <rFont val="Frutiger 45 Light"/>
      </rPr>
      <t>Totale</t>
    </r>
  </si>
  <si>
    <r>
      <rPr>
        <sz val="10"/>
        <rFont val="Frutiger 45 Light"/>
        <family val="2"/>
      </rPr>
      <t>numero</t>
    </r>
  </si>
  <si>
    <r>
      <rPr>
        <sz val="10"/>
        <rFont val="Frutiger 45 Light"/>
      </rPr>
      <t>G4-9</t>
    </r>
  </si>
  <si>
    <r>
      <rPr>
        <u/>
        <sz val="10"/>
        <color rgb="FF0000FF"/>
        <rFont val="Frutiger 45 Light"/>
        <family val="2"/>
      </rPr>
      <t>indietro</t>
    </r>
  </si>
  <si>
    <r>
      <rPr>
        <b/>
        <sz val="10"/>
        <rFont val="Frutiger 45 Light"/>
        <family val="2"/>
      </rPr>
      <t>Soddisfazione dei clienti</t>
    </r>
  </si>
  <si>
    <r>
      <rPr>
        <sz val="10"/>
        <rFont val="Frutiger 45 Light"/>
      </rPr>
      <t>Note a piè di pagina</t>
    </r>
  </si>
  <si>
    <r>
      <rPr>
        <sz val="10"/>
        <rFont val="Frutiger 45 Light"/>
      </rPr>
      <t>Indice GRI</t>
    </r>
  </si>
  <si>
    <r>
      <rPr>
        <b/>
        <sz val="10"/>
        <rFont val="Frutiger 45 Light"/>
        <family val="2"/>
      </rPr>
      <t>Clienti privati</t>
    </r>
  </si>
  <si>
    <r>
      <rPr>
        <sz val="10"/>
        <rFont val="Frutiger 45 Light"/>
        <family val="2"/>
      </rPr>
      <t>Uffici postali Clienti privati</t>
    </r>
  </si>
  <si>
    <r>
      <rPr>
        <sz val="10"/>
        <rFont val="Frutiger 45 Light"/>
        <family val="2"/>
      </rPr>
      <t>indice</t>
    </r>
  </si>
  <si>
    <r>
      <rPr>
        <sz val="10"/>
        <rFont val="Frutiger 45 Light"/>
      </rPr>
      <t>PR5</t>
    </r>
  </si>
  <si>
    <r>
      <rPr>
        <sz val="10"/>
        <rFont val="Frutiger 45 Light"/>
        <family val="2"/>
      </rPr>
      <t>Uffici postali PMI</t>
    </r>
  </si>
  <si>
    <r>
      <rPr>
        <sz val="10"/>
        <rFont val="Frutiger 45 Light"/>
        <family val="2"/>
      </rPr>
      <t>indice</t>
    </r>
  </si>
  <si>
    <r>
      <rPr>
        <sz val="10"/>
        <rFont val="Frutiger 45 Light"/>
      </rPr>
      <t>PR5</t>
    </r>
  </si>
  <si>
    <r>
      <rPr>
        <sz val="10"/>
        <rFont val="Frutiger 45 Light"/>
        <family val="2"/>
      </rPr>
      <t>PostFinance</t>
    </r>
  </si>
  <si>
    <r>
      <rPr>
        <sz val="10"/>
        <rFont val="Frutiger 45 Light"/>
        <family val="2"/>
      </rPr>
      <t>indice</t>
    </r>
  </si>
  <si>
    <r>
      <rPr>
        <sz val="10"/>
        <rFont val="Frutiger 45 Light"/>
      </rPr>
      <t>PR5</t>
    </r>
  </si>
  <si>
    <r>
      <rPr>
        <sz val="10"/>
        <rFont val="Frutiger 45 Light"/>
        <family val="2"/>
      </rPr>
      <t>AutoPostale, turisti</t>
    </r>
  </si>
  <si>
    <r>
      <rPr>
        <sz val="10"/>
        <rFont val="Frutiger 45 Light"/>
        <family val="2"/>
      </rPr>
      <t>indice</t>
    </r>
  </si>
  <si>
    <r>
      <rPr>
        <sz val="10"/>
        <rFont val="Frutiger 45 Light"/>
      </rPr>
      <t>1, 4</t>
    </r>
  </si>
  <si>
    <r>
      <rPr>
        <sz val="10"/>
        <rFont val="Frutiger 45 Light"/>
      </rPr>
      <t>PR5</t>
    </r>
  </si>
  <si>
    <r>
      <rPr>
        <sz val="10"/>
        <rFont val="Frutiger 45 Light"/>
        <family val="2"/>
      </rPr>
      <t>AutoPostale, pendolari</t>
    </r>
  </si>
  <si>
    <r>
      <rPr>
        <sz val="10"/>
        <rFont val="Frutiger 45 Light"/>
        <family val="2"/>
      </rPr>
      <t>indice</t>
    </r>
  </si>
  <si>
    <r>
      <rPr>
        <sz val="10"/>
        <rFont val="Frutiger 45 Light"/>
      </rPr>
      <t>1, 4</t>
    </r>
  </si>
  <si>
    <r>
      <rPr>
        <sz val="10"/>
        <rFont val="Frutiger 45 Light"/>
      </rPr>
      <t>PR5</t>
    </r>
  </si>
  <si>
    <r>
      <rPr>
        <b/>
        <sz val="10"/>
        <rFont val="Frutiger 45 Light"/>
        <family val="2"/>
      </rPr>
      <t>Clienti commerciali</t>
    </r>
  </si>
  <si>
    <r>
      <rPr>
        <sz val="10"/>
        <rFont val="Frutiger 45 Light"/>
        <family val="2"/>
      </rPr>
      <t>PostMail</t>
    </r>
  </si>
  <si>
    <r>
      <rPr>
        <sz val="10"/>
        <rFont val="Frutiger 45 Light"/>
        <family val="2"/>
      </rPr>
      <t>indice</t>
    </r>
  </si>
  <si>
    <r>
      <rPr>
        <sz val="10"/>
        <rFont val="Frutiger 45 Light"/>
      </rPr>
      <t>1,2</t>
    </r>
  </si>
  <si>
    <r>
      <rPr>
        <sz val="10"/>
        <rFont val="Frutiger 45 Light"/>
      </rPr>
      <t>PR5</t>
    </r>
  </si>
  <si>
    <r>
      <rPr>
        <sz val="10"/>
        <rFont val="Frutiger 45 Light"/>
        <family val="2"/>
      </rPr>
      <t>PostLogistics</t>
    </r>
  </si>
  <si>
    <r>
      <rPr>
        <sz val="10"/>
        <rFont val="Frutiger 45 Light"/>
        <family val="2"/>
      </rPr>
      <t>indice</t>
    </r>
  </si>
  <si>
    <r>
      <rPr>
        <sz val="10"/>
        <rFont val="Frutiger 45 Light"/>
      </rPr>
      <t>1, 3</t>
    </r>
  </si>
  <si>
    <r>
      <rPr>
        <sz val="10"/>
        <rFont val="Frutiger 45 Light"/>
      </rPr>
      <t>PR5</t>
    </r>
  </si>
  <si>
    <r>
      <rPr>
        <sz val="10"/>
        <rFont val="Frutiger 45 Light"/>
        <family val="2"/>
      </rPr>
      <t>Swiss Post International</t>
    </r>
  </si>
  <si>
    <r>
      <rPr>
        <sz val="10"/>
        <rFont val="Frutiger 45 Light"/>
        <family val="2"/>
      </rPr>
      <t>indice</t>
    </r>
  </si>
  <si>
    <r>
      <rPr>
        <sz val="10"/>
        <rFont val="Frutiger 45 Light"/>
        <family val="2"/>
      </rPr>
      <t>1, 6</t>
    </r>
  </si>
  <si>
    <r>
      <rPr>
        <sz val="10"/>
        <rFont val="Frutiger 45 Light"/>
      </rPr>
      <t>PR5</t>
    </r>
  </si>
  <si>
    <r>
      <rPr>
        <sz val="10"/>
        <rFont val="Frutiger 45 Light"/>
        <family val="2"/>
      </rPr>
      <t>n.d.</t>
    </r>
  </si>
  <si>
    <r>
      <rPr>
        <sz val="10"/>
        <rFont val="Frutiger 45 Light"/>
      </rPr>
      <t>n.d.</t>
    </r>
  </si>
  <si>
    <r>
      <rPr>
        <sz val="10"/>
        <rFont val="Frutiger 45 Light"/>
      </rPr>
      <t xml:space="preserve">   lettere</t>
    </r>
  </si>
  <si>
    <r>
      <rPr>
        <sz val="10"/>
        <rFont val="Frutiger 45 Light"/>
      </rPr>
      <t>indice</t>
    </r>
  </si>
  <si>
    <r>
      <rPr>
        <sz val="10"/>
        <rFont val="Frutiger 45 Light"/>
        <family val="2"/>
      </rPr>
      <t>1, 6</t>
    </r>
  </si>
  <si>
    <r>
      <rPr>
        <sz val="10"/>
        <rFont val="Frutiger 45 Light"/>
      </rPr>
      <t>PR5</t>
    </r>
  </si>
  <si>
    <r>
      <rPr>
        <sz val="10"/>
        <rFont val="Frutiger 45 Light"/>
        <family val="2"/>
      </rPr>
      <t>n.d.</t>
    </r>
  </si>
  <si>
    <r>
      <rPr>
        <sz val="10"/>
        <rFont val="Frutiger 45 Light"/>
      </rPr>
      <t>n.d.</t>
    </r>
  </si>
  <si>
    <r>
      <rPr>
        <sz val="10"/>
        <rFont val="Frutiger 45 Light"/>
      </rPr>
      <t xml:space="preserve">   pacchi</t>
    </r>
  </si>
  <si>
    <r>
      <rPr>
        <sz val="10"/>
        <rFont val="Frutiger 45 Light"/>
      </rPr>
      <t>indice</t>
    </r>
  </si>
  <si>
    <r>
      <rPr>
        <sz val="10"/>
        <rFont val="Frutiger 45 Light"/>
        <family val="2"/>
      </rPr>
      <t>1, 6</t>
    </r>
  </si>
  <si>
    <r>
      <rPr>
        <sz val="10"/>
        <rFont val="Frutiger 45 Light"/>
      </rPr>
      <t>PR5</t>
    </r>
  </si>
  <si>
    <r>
      <rPr>
        <sz val="10"/>
        <rFont val="Frutiger 45 Light"/>
        <family val="2"/>
      </rPr>
      <t>n.d.</t>
    </r>
  </si>
  <si>
    <r>
      <rPr>
        <sz val="10"/>
        <rFont val="Frutiger 45 Light"/>
      </rPr>
      <t>n.d.</t>
    </r>
  </si>
  <si>
    <r>
      <rPr>
        <sz val="10"/>
        <rFont val="Frutiger 45 Light"/>
        <family val="2"/>
      </rPr>
      <t>Swiss Post Solutions</t>
    </r>
  </si>
  <si>
    <r>
      <rPr>
        <sz val="10"/>
        <rFont val="Frutiger 45 Light"/>
        <family val="2"/>
      </rPr>
      <t>indice</t>
    </r>
  </si>
  <si>
    <r>
      <rPr>
        <sz val="10"/>
        <rFont val="Frutiger 45 Light"/>
      </rPr>
      <t>1, 5</t>
    </r>
  </si>
  <si>
    <r>
      <rPr>
        <sz val="10"/>
        <rFont val="Frutiger 45 Light"/>
      </rPr>
      <t>PR5</t>
    </r>
  </si>
  <si>
    <r>
      <rPr>
        <sz val="10"/>
        <rFont val="Frutiger 45 Light"/>
        <family val="2"/>
      </rPr>
      <t>PostFinance</t>
    </r>
  </si>
  <si>
    <r>
      <rPr>
        <sz val="10"/>
        <rFont val="Frutiger 45 Light"/>
        <family val="2"/>
      </rPr>
      <t>indice</t>
    </r>
  </si>
  <si>
    <r>
      <rPr>
        <sz val="10"/>
        <rFont val="Frutiger 45 Light"/>
      </rPr>
      <t>PR5</t>
    </r>
  </si>
  <si>
    <r>
      <rPr>
        <sz val="9"/>
        <rFont val="Frutiger 45 Light"/>
        <family val="2"/>
      </rPr>
      <t>1) Il rilevamento della soddisfazione della clientela chiede ogni anno ai clienti qual è il loro grado di soddisfazione nei confronti dei servizi della Posta. I risultati sono rappresentati in un valore indicizzato.</t>
    </r>
  </si>
  <si>
    <r>
      <rPr>
        <sz val="9"/>
        <rFont val="Frutiger 45 Light"/>
        <family val="2"/>
      </rPr>
      <t>2) Posta CH SA senza le società del gruppo in Svizzera e all’estero</t>
    </r>
  </si>
  <si>
    <r>
      <rPr>
        <sz val="9"/>
        <rFont val="Frutiger 45 Light"/>
        <family val="2"/>
      </rPr>
      <t>3)</t>
    </r>
    <r>
      <rPr>
        <sz val="9"/>
        <rFont val="Frutiger 45 Light"/>
      </rPr>
      <t xml:space="preserve"> La soddisfazione della clientela nei confronti dell’unità del gruppo PostLogistics è stata misurata per la prima volta nel 2007; i valori degli anni precedenti si riferiscono alla vecchia unità PostaPacchi.</t>
    </r>
  </si>
  <si>
    <r>
      <rPr>
        <sz val="9"/>
        <rFont val="Frutiger 45 Light"/>
        <family val="2"/>
      </rPr>
      <t>4) Gruppo Svizzera</t>
    </r>
  </si>
  <si>
    <r>
      <rPr>
        <sz val="9"/>
        <rFont val="Frutiger 45 Light"/>
        <family val="2"/>
      </rPr>
      <t>5)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r>
  </si>
  <si>
    <r>
      <rPr>
        <sz val="9"/>
        <rFont val="Frutiger 45 Light"/>
        <family val="2"/>
      </rPr>
      <t>6) Dall’anno 2012 Swiss Post International non è più un segmento a sé stante. Dal 1° gennaio 2012 i valori sono stati trasferiti alle unità PostMail e PostLogistics.</t>
    </r>
  </si>
  <si>
    <r>
      <rPr>
        <u/>
        <sz val="10"/>
        <color rgb="FF0000FF"/>
        <rFont val="Frutiger 45 Light"/>
        <family val="2"/>
      </rPr>
      <t>indietro</t>
    </r>
  </si>
  <si>
    <r>
      <rPr>
        <b/>
        <sz val="10"/>
        <rFont val="Frutiger 45 Light"/>
        <family val="2"/>
      </rPr>
      <t>Indice della posta-lettere rettificato in base al corso di cambio</t>
    </r>
  </si>
  <si>
    <r>
      <rPr>
        <sz val="10"/>
        <rFont val="Frutiger 45 Light"/>
      </rPr>
      <t>Note a piè di pagina</t>
    </r>
  </si>
  <si>
    <r>
      <rPr>
        <sz val="10"/>
        <rFont val="Frutiger 45 Light"/>
      </rPr>
      <t>Indice GRI</t>
    </r>
  </si>
  <si>
    <r>
      <rPr>
        <sz val="10"/>
        <rFont val="Frutiger 45 Light"/>
        <family val="2"/>
      </rPr>
      <t>Norvegia</t>
    </r>
  </si>
  <si>
    <r>
      <rPr>
        <sz val="10"/>
        <rFont val="Frutiger 45 Light"/>
        <family val="2"/>
      </rPr>
      <t>indice</t>
    </r>
  </si>
  <si>
    <r>
      <rPr>
        <sz val="10"/>
        <rFont val="Frutiger 45 Light"/>
        <family val="2"/>
      </rPr>
      <t>Danimarca</t>
    </r>
  </si>
  <si>
    <r>
      <rPr>
        <sz val="10"/>
        <rFont val="Frutiger 45 Light"/>
        <family val="2"/>
      </rPr>
      <t>indice</t>
    </r>
  </si>
  <si>
    <r>
      <rPr>
        <sz val="10"/>
        <rFont val="Frutiger 45 Light"/>
        <family val="2"/>
      </rPr>
      <t>Italia</t>
    </r>
  </si>
  <si>
    <r>
      <rPr>
        <sz val="10"/>
        <rFont val="Frutiger 45 Light"/>
        <family val="2"/>
      </rPr>
      <t>indice</t>
    </r>
  </si>
  <si>
    <r>
      <rPr>
        <sz val="10"/>
        <rFont val="Frutiger 45 Light"/>
        <family val="2"/>
      </rPr>
      <t>Paesi Bassi</t>
    </r>
  </si>
  <si>
    <r>
      <rPr>
        <sz val="10"/>
        <rFont val="Frutiger 45 Light"/>
        <family val="2"/>
      </rPr>
      <t>indice</t>
    </r>
  </si>
  <si>
    <r>
      <rPr>
        <sz val="10"/>
        <rFont val="Frutiger 45 Light"/>
        <family val="2"/>
      </rPr>
      <t>Finlandia</t>
    </r>
  </si>
  <si>
    <r>
      <rPr>
        <sz val="10"/>
        <rFont val="Frutiger 45 Light"/>
        <family val="2"/>
      </rPr>
      <t>indice</t>
    </r>
  </si>
  <si>
    <r>
      <rPr>
        <sz val="10"/>
        <rFont val="Frutiger 45 Light"/>
        <family val="2"/>
      </rPr>
      <t>Svezia</t>
    </r>
  </si>
  <si>
    <r>
      <rPr>
        <sz val="10"/>
        <rFont val="Frutiger 45 Light"/>
        <family val="2"/>
      </rPr>
      <t>indice</t>
    </r>
  </si>
  <si>
    <r>
      <rPr>
        <sz val="10"/>
        <rFont val="Frutiger 45 Light"/>
        <family val="2"/>
      </rPr>
      <t>Francia</t>
    </r>
  </si>
  <si>
    <r>
      <rPr>
        <sz val="10"/>
        <rFont val="Frutiger 45 Light"/>
        <family val="2"/>
      </rPr>
      <t>indice</t>
    </r>
  </si>
  <si>
    <r>
      <rPr>
        <sz val="10"/>
        <rFont val="Frutiger 45 Light"/>
        <family val="2"/>
      </rPr>
      <t>Belgio</t>
    </r>
  </si>
  <si>
    <r>
      <rPr>
        <sz val="10"/>
        <rFont val="Frutiger 45 Light"/>
        <family val="2"/>
      </rPr>
      <t>indice</t>
    </r>
  </si>
  <si>
    <r>
      <rPr>
        <sz val="10"/>
        <rFont val="Frutiger 45 Light"/>
        <family val="2"/>
      </rPr>
      <t>Austria</t>
    </r>
  </si>
  <si>
    <r>
      <rPr>
        <sz val="10"/>
        <rFont val="Frutiger 45 Light"/>
        <family val="2"/>
      </rPr>
      <t>indice</t>
    </r>
  </si>
  <si>
    <r>
      <rPr>
        <sz val="10"/>
        <rFont val="Frutiger 45 Light"/>
        <family val="2"/>
      </rPr>
      <t>Svizzera</t>
    </r>
  </si>
  <si>
    <r>
      <rPr>
        <sz val="10"/>
        <rFont val="Frutiger 45 Light"/>
        <family val="2"/>
      </rPr>
      <t>indice</t>
    </r>
  </si>
  <si>
    <r>
      <rPr>
        <sz val="10"/>
        <rFont val="Frutiger 45 Light"/>
        <family val="2"/>
      </rPr>
      <t>Germania</t>
    </r>
  </si>
  <si>
    <r>
      <rPr>
        <sz val="10"/>
        <rFont val="Frutiger 45 Light"/>
        <family val="2"/>
      </rPr>
      <t>indice</t>
    </r>
  </si>
  <si>
    <r>
      <rPr>
        <sz val="10"/>
        <rFont val="Frutiger 45 Light"/>
        <family val="2"/>
      </rPr>
      <t>Gran Bretagna</t>
    </r>
  </si>
  <si>
    <r>
      <rPr>
        <sz val="10"/>
        <rFont val="Frutiger 45 Light"/>
        <family val="2"/>
      </rPr>
      <t>indice</t>
    </r>
  </si>
  <si>
    <r>
      <rPr>
        <sz val="10"/>
        <rFont val="Frutiger 45 Light"/>
        <family val="2"/>
      </rPr>
      <t>Irlanda</t>
    </r>
  </si>
  <si>
    <r>
      <rPr>
        <sz val="10"/>
        <rFont val="Frutiger 45 Light"/>
        <family val="2"/>
      </rPr>
      <t>indice</t>
    </r>
  </si>
  <si>
    <r>
      <rPr>
        <sz val="10"/>
        <rFont val="Frutiger 45 Light"/>
        <family val="2"/>
      </rPr>
      <t>Portogallo</t>
    </r>
  </si>
  <si>
    <r>
      <rPr>
        <sz val="10"/>
        <rFont val="Frutiger 45 Light"/>
        <family val="2"/>
      </rPr>
      <t>indice</t>
    </r>
  </si>
  <si>
    <r>
      <rPr>
        <sz val="10"/>
        <rFont val="Frutiger 45 Light"/>
        <family val="2"/>
      </rPr>
      <t>Spagna</t>
    </r>
  </si>
  <si>
    <r>
      <rPr>
        <sz val="10"/>
        <rFont val="Frutiger 45 Light"/>
        <family val="2"/>
      </rPr>
      <t>indice</t>
    </r>
  </si>
  <si>
    <r>
      <rPr>
        <b/>
        <sz val="10"/>
        <rFont val="Frutiger 45 Light"/>
        <family val="2"/>
      </rPr>
      <t>Indice della posta-lettere rettificato in base al potere d’acquisto</t>
    </r>
  </si>
  <si>
    <r>
      <rPr>
        <sz val="10"/>
        <rFont val="Frutiger 45 Light"/>
        <family val="2"/>
      </rPr>
      <t>Italia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</si>
  <si>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</si>
  <si>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</si>
  <si>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</si>
  <si>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</si>
  <si>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Norvegia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</si>
  <si>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</si>
  <si>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</si>
  <si>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</si>
  <si>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</si>
  <si>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Paesi Bassi</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</si>
  <si>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</si>
  <si>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</si>
  <si>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</si>
  <si>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</si>
  <si>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Danimarca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</si>
  <si>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</si>
  <si>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</si>
  <si>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</si>
  <si>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</si>
  <si>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Francia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</si>
  <si>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</si>
  <si>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</si>
  <si>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</si>
  <si>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</si>
  <si>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Finlandia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</si>
  <si>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</si>
  <si>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</si>
  <si>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</si>
  <si>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</si>
  <si>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Belgio</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</si>
  <si>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</si>
  <si>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</si>
  <si>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</si>
  <si>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</si>
  <si>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Portogallo</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</si>
  <si>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</si>
  <si>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</si>
  <si>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</si>
  <si>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</si>
  <si>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Svezia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</si>
  <si>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</si>
  <si>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</si>
  <si>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</si>
  <si>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</si>
  <si>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Germania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</si>
  <si>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</si>
  <si>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</si>
  <si>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</si>
  <si>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</si>
  <si>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Austria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</si>
  <si>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</si>
  <si>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</si>
  <si>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</si>
  <si>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</si>
  <si>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Irlanda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</si>
  <si>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</si>
  <si>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</si>
  <si>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</si>
  <si>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</si>
  <si>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Gran Bretagna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</si>
  <si>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</si>
  <si>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</si>
  <si>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</si>
  <si>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</si>
  <si>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Spagna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</si>
  <si>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</si>
  <si>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</si>
  <si>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</si>
  <si>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</si>
  <si>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Svizzera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</si>
  <si>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</si>
  <si>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</si>
  <si>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</si>
  <si>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</si>
  <si>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b/>
        <sz val="10"/>
        <rFont val="Frutiger 45 Light"/>
        <family val="2"/>
      </rPr>
      <t>Indice della posta-pacchi rettificato in base al corso del cambio</t>
    </r>
  </si>
  <si>
    <r>
      <rPr>
        <sz val="10"/>
        <rFont val="Frutiger 45 Light"/>
        <family val="2"/>
      </rPr>
      <t>Svezia</t>
    </r>
  </si>
  <si>
    <r>
      <rPr>
        <sz val="10"/>
        <rFont val="Frutiger 45 Light"/>
        <family val="2"/>
      </rPr>
      <t>indice</t>
    </r>
  </si>
  <si>
    <r>
      <rPr>
        <sz val="10"/>
        <rFont val="Frutiger 45 Light"/>
        <family val="2"/>
      </rPr>
      <t>Norvegia</t>
    </r>
  </si>
  <si>
    <r>
      <rPr>
        <sz val="10"/>
        <rFont val="Frutiger 45 Light"/>
        <family val="2"/>
      </rPr>
      <t>indice</t>
    </r>
  </si>
  <si>
    <r>
      <rPr>
        <sz val="10"/>
        <rFont val="Frutiger 45 Light"/>
        <family val="2"/>
      </rPr>
      <t>Finlandia</t>
    </r>
  </si>
  <si>
    <r>
      <rPr>
        <sz val="10"/>
        <rFont val="Frutiger 45 Light"/>
        <family val="2"/>
      </rPr>
      <t>indice</t>
    </r>
  </si>
  <si>
    <r>
      <rPr>
        <sz val="10"/>
        <rFont val="Frutiger 45 Light"/>
        <family val="2"/>
      </rPr>
      <t>Danimarca</t>
    </r>
  </si>
  <si>
    <r>
      <rPr>
        <sz val="10"/>
        <rFont val="Frutiger 45 Light"/>
        <family val="2"/>
      </rPr>
      <t>indice</t>
    </r>
  </si>
  <si>
    <r>
      <rPr>
        <sz val="10"/>
        <rFont val="Frutiger 45 Light"/>
        <family val="2"/>
      </rPr>
      <t>Italia</t>
    </r>
  </si>
  <si>
    <r>
      <rPr>
        <sz val="10"/>
        <rFont val="Frutiger 45 Light"/>
        <family val="2"/>
      </rPr>
      <t>indice</t>
    </r>
  </si>
  <si>
    <r>
      <rPr>
        <sz val="10"/>
        <rFont val="Frutiger 45 Light"/>
        <family val="2"/>
      </rPr>
      <t>Irlanda</t>
    </r>
  </si>
  <si>
    <r>
      <rPr>
        <sz val="10"/>
        <rFont val="Frutiger 45 Light"/>
        <family val="2"/>
      </rPr>
      <t>indice</t>
    </r>
  </si>
  <si>
    <r>
      <rPr>
        <sz val="10"/>
        <rFont val="Frutiger 45 Light"/>
        <family val="2"/>
      </rPr>
      <t>Spagna</t>
    </r>
  </si>
  <si>
    <r>
      <rPr>
        <sz val="10"/>
        <rFont val="Frutiger 45 Light"/>
        <family val="2"/>
      </rPr>
      <t>indice</t>
    </r>
  </si>
  <si>
    <r>
      <rPr>
        <sz val="10"/>
        <rFont val="Frutiger 45 Light"/>
        <family val="2"/>
      </rPr>
      <t>Francia</t>
    </r>
  </si>
  <si>
    <r>
      <rPr>
        <sz val="10"/>
        <rFont val="Frutiger 45 Light"/>
        <family val="2"/>
      </rPr>
      <t>indice</t>
    </r>
  </si>
  <si>
    <r>
      <rPr>
        <sz val="10"/>
        <rFont val="Frutiger 45 Light"/>
        <family val="2"/>
      </rPr>
      <t>Portogallo</t>
    </r>
  </si>
  <si>
    <r>
      <rPr>
        <sz val="10"/>
        <rFont val="Frutiger 45 Light"/>
        <family val="2"/>
      </rPr>
      <t>indice</t>
    </r>
  </si>
  <si>
    <r>
      <rPr>
        <sz val="10"/>
        <rFont val="Frutiger 45 Light"/>
        <family val="2"/>
      </rPr>
      <t>Gran Bretagna</t>
    </r>
  </si>
  <si>
    <r>
      <rPr>
        <sz val="10"/>
        <rFont val="Frutiger 45 Light"/>
        <family val="2"/>
      </rPr>
      <t>indice</t>
    </r>
  </si>
  <si>
    <r>
      <rPr>
        <sz val="10"/>
        <rFont val="Frutiger 45 Light"/>
        <family val="2"/>
      </rPr>
      <t>Paesi Bassi</t>
    </r>
  </si>
  <si>
    <r>
      <rPr>
        <sz val="10"/>
        <rFont val="Frutiger 45 Light"/>
        <family val="2"/>
      </rPr>
      <t>indice</t>
    </r>
  </si>
  <si>
    <r>
      <rPr>
        <sz val="10"/>
        <rFont val="Frutiger 45 Light"/>
        <family val="2"/>
      </rPr>
      <t>Belgio</t>
    </r>
  </si>
  <si>
    <r>
      <rPr>
        <sz val="10"/>
        <rFont val="Frutiger 45 Light"/>
        <family val="2"/>
      </rPr>
      <t>indice</t>
    </r>
  </si>
  <si>
    <r>
      <rPr>
        <sz val="10"/>
        <rFont val="Frutiger 45 Light"/>
        <family val="2"/>
      </rPr>
      <t>Svizzera</t>
    </r>
  </si>
  <si>
    <r>
      <rPr>
        <sz val="10"/>
        <rFont val="Frutiger 45 Light"/>
        <family val="2"/>
      </rPr>
      <t>indice</t>
    </r>
  </si>
  <si>
    <r>
      <rPr>
        <sz val="10"/>
        <rFont val="Frutiger 45 Light"/>
        <family val="2"/>
      </rPr>
      <t>Austria</t>
    </r>
  </si>
  <si>
    <r>
      <rPr>
        <sz val="10"/>
        <rFont val="Frutiger 45 Light"/>
        <family val="2"/>
      </rPr>
      <t>indice</t>
    </r>
  </si>
  <si>
    <r>
      <rPr>
        <sz val="10"/>
        <rFont val="Frutiger 45 Light"/>
        <family val="2"/>
      </rPr>
      <t>Germania</t>
    </r>
  </si>
  <si>
    <r>
      <rPr>
        <sz val="10"/>
        <rFont val="Frutiger 45 Light"/>
        <family val="2"/>
      </rPr>
      <t>indice</t>
    </r>
  </si>
  <si>
    <r>
      <rPr>
        <b/>
        <sz val="10"/>
        <rFont val="Frutiger 45 Light"/>
        <family val="2"/>
      </rPr>
      <t>Indice della posta-pacchi rettificato in base al potere d’acquisto</t>
    </r>
  </si>
  <si>
    <r>
      <rPr>
        <sz val="10"/>
        <rFont val="Frutiger 45 Light"/>
        <family val="2"/>
      </rPr>
      <t>Svezia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</si>
  <si>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</si>
  <si>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</si>
  <si>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</si>
  <si>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</si>
  <si>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Finlandia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</si>
  <si>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</si>
  <si>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</si>
  <si>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</si>
  <si>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</si>
  <si>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Norvegia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</si>
  <si>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</si>
  <si>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</si>
  <si>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</si>
  <si>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</si>
  <si>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Italia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</si>
  <si>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</si>
  <si>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</si>
  <si>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</si>
  <si>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</si>
  <si>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Spagna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</si>
  <si>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</si>
  <si>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</si>
  <si>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</si>
  <si>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</si>
  <si>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Danimarca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</si>
  <si>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</si>
  <si>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</si>
  <si>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</si>
  <si>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</si>
  <si>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Portogallo</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</si>
  <si>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</si>
  <si>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</si>
  <si>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</si>
  <si>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</si>
  <si>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Irlanda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</si>
  <si>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</si>
  <si>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</si>
  <si>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</si>
  <si>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</si>
  <si>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Francia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</si>
  <si>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</si>
  <si>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</si>
  <si>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</si>
  <si>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</si>
  <si>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Paesi Bassi</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</si>
  <si>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</si>
  <si>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</si>
  <si>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</si>
  <si>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</si>
  <si>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Gran Bretagna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</si>
  <si>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</si>
  <si>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</si>
  <si>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</si>
  <si>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</si>
  <si>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Belgio</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</si>
  <si>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</si>
  <si>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</si>
  <si>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</si>
  <si>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</si>
  <si>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Germania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</si>
  <si>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</si>
  <si>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</si>
  <si>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</si>
  <si>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</si>
  <si>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Austria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</si>
  <si>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</si>
  <si>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</si>
  <si>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</si>
  <si>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</si>
  <si>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Svizzera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</si>
  <si>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</si>
  <si>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</si>
  <si>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</si>
  <si>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</si>
  <si>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9"/>
        <rFont val="Frutiger 45 Light"/>
        <family val="2"/>
      </rPr>
      <t>1) Il BPI si basa sul paniere di tutte le categorie di lettere offerte dalla Posta (invii di valore superiore e prestazioni complementari esclusi), ovvero pondera le singole tipologie a seconda della frequenza con cui i consumatori svizzeri le spediscono. Per il confronto nei singoli paesi si fa riferimento ai prezzi dell’(ex) azienda postale statale (giorno di riferimento: 1</t>
    </r>
    <r>
      <rPr>
        <vertAlign val="superscript"/>
        <sz val="9"/>
        <rFont val="Frutiger 45 Light"/>
      </rPr>
      <t>o</t>
    </r>
    <r>
      <rPr>
        <sz val="9"/>
        <rFont val="Frutiger 45 Light"/>
        <family val="2"/>
      </rPr>
      <t xml:space="preserve"> novembre 2014). Svizzera = 100</t>
    </r>
  </si>
  <si>
    <r>
      <rPr>
        <sz val="9"/>
        <rFont val="Frutiger 45 Light"/>
        <family val="2"/>
      </rPr>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t>
    </r>
    <r>
      <rPr>
        <vertAlign val="superscript"/>
        <sz val="9"/>
        <rFont val="Frutiger 45 Light"/>
      </rPr>
      <t>o</t>
    </r>
    <r>
      <rPr>
        <sz val="9"/>
        <rFont val="Frutiger 45 Light"/>
        <family val="2"/>
      </rPr>
      <t xml:space="preserve"> novembre 2014). Svizzera = 100</t>
    </r>
  </si>
  <si>
    <r>
      <rPr>
        <u/>
        <sz val="10"/>
        <color rgb="FF0000FF"/>
        <rFont val="Frutiger 45 Light"/>
        <family val="2"/>
      </rPr>
      <t>indietro</t>
    </r>
  </si>
  <si>
    <r>
      <rPr>
        <b/>
        <sz val="10"/>
        <rFont val="Frutiger 45 Light"/>
        <family val="2"/>
      </rPr>
      <t>Tempi di consegna</t>
    </r>
    <r>
      <rPr>
        <b/>
        <sz val="10"/>
        <rFont val="Frutiger 45 Light"/>
        <family val="2"/>
      </rPr>
      <t>: invii giunti a destinazione puntualmente</t>
    </r>
  </si>
  <si>
    <r>
      <rPr>
        <sz val="10"/>
        <rFont val="Frutiger 45 Light"/>
      </rPr>
      <t>Note a piè di pagina</t>
    </r>
  </si>
  <si>
    <r>
      <rPr>
        <sz val="10"/>
        <rFont val="Frutiger 45 Light"/>
      </rPr>
      <t>Indice GRI</t>
    </r>
  </si>
  <si>
    <r>
      <rPr>
        <b/>
        <sz val="10"/>
        <rFont val="Frutiger 45 Light"/>
        <family val="2"/>
      </rPr>
      <t>Lettere Svizzera</t>
    </r>
  </si>
  <si>
    <r>
      <rPr>
        <sz val="10"/>
        <rFont val="Frutiger 45 Light"/>
        <family val="2"/>
      </rPr>
      <t>Posta A</t>
    </r>
  </si>
  <si>
    <r>
      <rPr>
        <sz val="10"/>
        <rFont val="Frutiger 45 Light"/>
      </rPr>
      <t>% degli invii</t>
    </r>
  </si>
  <si>
    <r>
      <rPr>
        <sz val="10"/>
        <rFont val="Frutiger 45 Light"/>
        <family val="2"/>
      </rPr>
      <t>Posta B</t>
    </r>
  </si>
  <si>
    <r>
      <rPr>
        <sz val="10"/>
        <rFont val="Frutiger 45 Light"/>
      </rPr>
      <t>% degli invii</t>
    </r>
  </si>
  <si>
    <r>
      <rPr>
        <b/>
        <sz val="10"/>
        <rFont val="Frutiger 45 Light"/>
        <family val="2"/>
      </rPr>
      <t>Pacchi Svizzera</t>
    </r>
  </si>
  <si>
    <r>
      <rPr>
        <sz val="10"/>
        <rFont val="Frutiger 45 Light"/>
        <family val="2"/>
      </rPr>
      <t>PostPac PRIORITY</t>
    </r>
  </si>
  <si>
    <r>
      <rPr>
        <sz val="10"/>
        <rFont val="Frutiger 45 Light"/>
      </rPr>
      <t>% degli invii</t>
    </r>
  </si>
  <si>
    <r>
      <rPr>
        <sz val="10"/>
        <rFont val="Frutiger 45 Light"/>
        <family val="2"/>
      </rPr>
      <t>PostPac ECONOMY</t>
    </r>
  </si>
  <si>
    <r>
      <rPr>
        <sz val="10"/>
        <rFont val="Frutiger 45 Light"/>
      </rPr>
      <t>% degli invii</t>
    </r>
  </si>
  <si>
    <r>
      <rPr>
        <b/>
        <sz val="10"/>
        <rFont val="Frutiger 45 Light"/>
        <family val="2"/>
      </rPr>
      <t>Lettere import/export</t>
    </r>
  </si>
  <si>
    <r>
      <rPr>
        <sz val="10"/>
        <rFont val="Frutiger 45 Light"/>
      </rPr>
      <t>Rispetto dei tempi di consegna posta-lettere internazionale (import)</t>
    </r>
  </si>
  <si>
    <r>
      <rPr>
        <sz val="10"/>
        <rFont val="Frutiger 45 Light"/>
      </rPr>
      <t>% degli invii</t>
    </r>
  </si>
  <si>
    <r>
      <rPr>
        <sz val="10"/>
        <rFont val="Frutiger 45 Light"/>
      </rPr>
      <t>3, 4</t>
    </r>
  </si>
  <si>
    <r>
      <rPr>
        <sz val="10"/>
        <rFont val="Frutiger 45 Light"/>
        <family val="2"/>
      </rPr>
      <t>n.d.</t>
    </r>
  </si>
  <si>
    <r>
      <rPr>
        <sz val="10"/>
        <rFont val="Frutiger 45 Light"/>
        <family val="2"/>
      </rPr>
      <t>n.d.</t>
    </r>
  </si>
  <si>
    <r>
      <rPr>
        <sz val="10"/>
        <rFont val="Frutiger 45 Light"/>
      </rPr>
      <t>Rispetto dei tempi di consegna posta-lettere internazionale (export)</t>
    </r>
  </si>
  <si>
    <r>
      <rPr>
        <sz val="10"/>
        <rFont val="Frutiger 45 Light"/>
      </rPr>
      <t>% degli invii</t>
    </r>
  </si>
  <si>
    <r>
      <rPr>
        <sz val="10"/>
        <rFont val="Frutiger 45 Light"/>
      </rPr>
      <t>3, 4</t>
    </r>
  </si>
  <si>
    <r>
      <rPr>
        <sz val="10"/>
        <rFont val="Frutiger 45 Light"/>
        <family val="2"/>
      </rPr>
      <t>n.d.</t>
    </r>
  </si>
  <si>
    <r>
      <rPr>
        <sz val="10"/>
        <rFont val="Frutiger 45 Light"/>
        <family val="2"/>
      </rPr>
      <t>n.d.</t>
    </r>
  </si>
  <si>
    <r>
      <rPr>
        <sz val="9"/>
        <rFont val="Frutiger 45 Light"/>
        <family val="2"/>
      </rPr>
      <t>1)</t>
    </r>
    <r>
      <rPr>
        <sz val="9"/>
        <rFont val="Frutiger 45 Light"/>
      </rPr>
      <t xml:space="preserve"> Gli invii giungono a destinazione puntualmente quando vengono recapitati al destinatario il giorno successivo nel caso della Posta A o entro il terzo giorno lavorativo successivo all’impostazione nel caso della Posta B.</t>
    </r>
  </si>
  <si>
    <r>
      <rPr>
        <sz val="9"/>
        <rFont val="Frutiger 45 Light"/>
        <family val="2"/>
      </rPr>
      <t>2)</t>
    </r>
    <r>
      <rPr>
        <sz val="9"/>
        <rFont val="Frutiger 45 Light"/>
      </rPr>
      <t xml:space="preserve"> Dal 2008 integrazione di PostMail e PostLogistics nel marchio principale; ciò significa che la parte dei sottomarchi comprende ormai soltanto PostFinance e AutoPostale.</t>
    </r>
  </si>
  <si>
    <r>
      <rPr>
        <sz val="9"/>
        <rFont val="Frutiger 45 Light"/>
        <family val="2"/>
      </rPr>
      <t>3) Il rispetto dei tempi di consegna nell’import significa un termine di recapito I +1 giorno.</t>
    </r>
  </si>
  <si>
    <r>
      <rPr>
        <sz val="9"/>
        <rFont val="Frutiger 45 Light"/>
        <family val="2"/>
      </rPr>
      <t>4) Dall’anno 2012 Swiss Post International non è più un segmento a sé stante. Dal 1° gennaio 2012 i valori sono stati trasferiti alle unità PostMail e PostLogistics.</t>
    </r>
  </si>
  <si>
    <r>
      <rPr>
        <u/>
        <sz val="10"/>
        <color rgb="FF0000FF"/>
        <rFont val="Frutiger 45 Light"/>
        <family val="2"/>
      </rPr>
      <t>indietro</t>
    </r>
  </si>
  <si>
    <r>
      <rPr>
        <b/>
        <sz val="10"/>
        <rFont val="Frutiger 45 Light"/>
        <family val="2"/>
      </rPr>
      <t>Trattamento puntuale delle ricevute di pagamento (PostFinance)</t>
    </r>
  </si>
  <si>
    <r>
      <rPr>
        <sz val="10"/>
        <rFont val="Frutiger 45 Light"/>
      </rPr>
      <t>Note a piè di pagina</t>
    </r>
  </si>
  <si>
    <r>
      <rPr>
        <sz val="10"/>
        <rFont val="Frutiger 45 Light"/>
      </rPr>
      <t>Indice GRI</t>
    </r>
  </si>
  <si>
    <r>
      <rPr>
        <sz val="10"/>
        <rFont val="Frutiger 45 Light"/>
      </rPr>
      <t>Trattamento puntuale di ricevute di pagamento di uffici postali</t>
    </r>
  </si>
  <si>
    <r>
      <rPr>
        <sz val="10"/>
        <rFont val="Frutiger 45 Light"/>
      </rPr>
      <t>%</t>
    </r>
  </si>
  <si>
    <r>
      <rPr>
        <sz val="10"/>
        <rFont val="Frutiger 45 Light"/>
      </rPr>
      <t>Trattamento puntuale di ricevute di ordini di pagamento</t>
    </r>
  </si>
  <si>
    <r>
      <rPr>
        <sz val="10"/>
        <rFont val="Frutiger 45 Light"/>
      </rPr>
      <t>%</t>
    </r>
  </si>
  <si>
    <r>
      <rPr>
        <sz val="10"/>
        <rFont val="Frutiger 45 Light"/>
        <family val="2"/>
      </rPr>
      <t>Trattamento puntuale di ricevute di pagamento di uffici postali SCHAPO</t>
    </r>
  </si>
  <si>
    <r>
      <rPr>
        <sz val="10"/>
        <rFont val="Frutiger 45 Light"/>
      </rPr>
      <t>%</t>
    </r>
  </si>
  <si>
    <r>
      <rPr>
        <sz val="10"/>
        <rFont val="Frutiger 45 Light"/>
      </rPr>
      <t>-</t>
    </r>
  </si>
  <si>
    <r>
      <rPr>
        <sz val="10"/>
        <rFont val="Frutiger 45 Light"/>
      </rPr>
      <t>-</t>
    </r>
  </si>
  <si>
    <r>
      <rPr>
        <sz val="10"/>
        <rFont val="Frutiger 45 Light"/>
      </rPr>
      <t>-</t>
    </r>
  </si>
  <si>
    <r>
      <rPr>
        <sz val="10"/>
        <rFont val="Frutiger 45 Light"/>
      </rPr>
      <t>-</t>
    </r>
  </si>
  <si>
    <r>
      <rPr>
        <sz val="10"/>
        <rFont val="Frutiger 45 Light"/>
      </rPr>
      <t>-</t>
    </r>
  </si>
  <si>
    <r>
      <rPr>
        <sz val="9"/>
        <rFont val="Frutiger 45 Light"/>
        <family val="2"/>
      </rPr>
      <t>1) Trattamento puntuale: gli ordini di pagamento scritti vengono elaborati lo stesso giorno in cui giungono per posta a un Operations Center di PostFinance. I pagamenti effettuati a uno sportello postale vengono elaborati il giorno lavorativo consecutivo al versamento all’ufficio postale.</t>
    </r>
  </si>
  <si>
    <r>
      <rPr>
        <u/>
        <sz val="10"/>
        <color rgb="FF0000FF"/>
        <rFont val="Frutiger 45 Light"/>
        <family val="2"/>
      </rPr>
      <t>indietro</t>
    </r>
  </si>
  <si>
    <r>
      <rPr>
        <b/>
        <sz val="10"/>
        <rFont val="Frutiger 45 Light"/>
        <family val="2"/>
      </rPr>
      <t>Tempi di attesa allo sportello prima di essere serviti</t>
    </r>
  </si>
  <si>
    <r>
      <rPr>
        <sz val="10"/>
        <rFont val="Frutiger 45 Light"/>
      </rPr>
      <t>Note a piè di pagina</t>
    </r>
  </si>
  <si>
    <r>
      <rPr>
        <sz val="10"/>
        <rFont val="Frutiger 45 Light"/>
      </rPr>
      <t>Indice GRI</t>
    </r>
  </si>
  <si>
    <r>
      <rPr>
        <sz val="10"/>
        <rFont val="Frutiger 45 Light"/>
        <family val="2"/>
      </rPr>
      <t>Fino a 7 minuti</t>
    </r>
  </si>
  <si>
    <r>
      <rPr>
        <sz val="10"/>
        <rFont val="Frutiger 45 Light"/>
        <family val="2"/>
      </rPr>
      <t>numero di clienti in %</t>
    </r>
  </si>
  <si>
    <r>
      <rPr>
        <sz val="10"/>
        <rFont val="Frutiger 45 Light"/>
        <family val="2"/>
      </rPr>
      <t>Fino a 10 minuti</t>
    </r>
  </si>
  <si>
    <r>
      <rPr>
        <sz val="10"/>
        <rFont val="Frutiger 45 Light"/>
        <family val="2"/>
      </rPr>
      <t>numero di clienti in %</t>
    </r>
  </si>
  <si>
    <r>
      <rPr>
        <sz val="9"/>
        <rFont val="Frutiger 45 Light"/>
        <family val="2"/>
      </rPr>
      <t>1) I tempi di attesa vengono rilevati dall’unità Rete postale e vendita in 257 uffici postali con l’ausilio del sistema ticket.</t>
    </r>
  </si>
  <si>
    <r>
      <rPr>
        <u/>
        <sz val="10"/>
        <color rgb="FF0000FF"/>
        <rFont val="Frutiger 45 Light"/>
        <family val="2"/>
      </rPr>
      <t>indietro</t>
    </r>
  </si>
  <si>
    <r>
      <rPr>
        <b/>
        <sz val="10"/>
        <rFont val="Frutiger 45 Light"/>
        <family val="2"/>
      </rPr>
      <t>Uffici postali</t>
    </r>
  </si>
  <si>
    <r>
      <rPr>
        <sz val="10"/>
        <rFont val="Frutiger 45 Light"/>
      </rPr>
      <t>Note a piè di pagina</t>
    </r>
  </si>
  <si>
    <r>
      <rPr>
        <sz val="10"/>
        <rFont val="Frutiger 45 Light"/>
      </rPr>
      <t>Indice GRI</t>
    </r>
  </si>
  <si>
    <r>
      <rPr>
        <sz val="10"/>
        <rFont val="Frutiger 45 Light"/>
      </rPr>
      <t>Numero di uffici postali e agenzie</t>
    </r>
  </si>
  <si>
    <r>
      <rPr>
        <sz val="10"/>
        <rFont val="Frutiger 45 Light"/>
      </rPr>
      <t>numero</t>
    </r>
  </si>
  <si>
    <r>
      <rPr>
        <sz val="10"/>
        <rFont val="Frutiger 45 Light"/>
      </rPr>
      <t>EC7</t>
    </r>
  </si>
  <si>
    <r>
      <rPr>
        <sz val="10"/>
        <rFont val="Frutiger 45 Light"/>
      </rPr>
      <t>uffici postali con traffico dei pagamenti</t>
    </r>
  </si>
  <si>
    <r>
      <rPr>
        <sz val="10"/>
        <rFont val="Frutiger 45 Light"/>
      </rPr>
      <t>numero</t>
    </r>
  </si>
  <si>
    <r>
      <rPr>
        <sz val="10"/>
        <rFont val="Frutiger 45 Light"/>
      </rPr>
      <t>EC7</t>
    </r>
  </si>
  <si>
    <r>
      <rPr>
        <sz val="10"/>
        <rFont val="Frutiger 45 Light"/>
      </rPr>
      <t>uffici postali senza traffico dei pagamenti</t>
    </r>
  </si>
  <si>
    <r>
      <rPr>
        <sz val="10"/>
        <rFont val="Frutiger 45 Light"/>
      </rPr>
      <t>numero</t>
    </r>
  </si>
  <si>
    <r>
      <rPr>
        <sz val="10"/>
        <rFont val="Frutiger 45 Light"/>
      </rPr>
      <t>EC7</t>
    </r>
  </si>
  <si>
    <r>
      <rPr>
        <sz val="10"/>
        <rFont val="Frutiger 45 Light"/>
      </rPr>
      <t>agenzie con traffico dei pagamenti</t>
    </r>
  </si>
  <si>
    <r>
      <rPr>
        <sz val="10"/>
        <rFont val="Frutiger 45 Light"/>
      </rPr>
      <t>numero</t>
    </r>
  </si>
  <si>
    <r>
      <rPr>
        <sz val="10"/>
        <rFont val="Frutiger 45 Light"/>
      </rPr>
      <t>EC7</t>
    </r>
  </si>
  <si>
    <r>
      <rPr>
        <sz val="10"/>
        <rFont val="Frutiger 45 Light"/>
      </rPr>
      <t>agenzie senza traffico dei pagamenti</t>
    </r>
  </si>
  <si>
    <r>
      <rPr>
        <sz val="10"/>
        <rFont val="Frutiger 45 Light"/>
      </rPr>
      <t>numero</t>
    </r>
  </si>
  <si>
    <r>
      <rPr>
        <sz val="10"/>
        <rFont val="Frutiger 45 Light"/>
      </rPr>
      <t>EC7</t>
    </r>
  </si>
  <si>
    <r>
      <rPr>
        <sz val="10"/>
        <rFont val="Frutiger 45 Light"/>
        <family val="2"/>
      </rPr>
      <t>fermate PostMobil</t>
    </r>
  </si>
  <si>
    <r>
      <rPr>
        <sz val="10"/>
        <rFont val="Frutiger 45 Light"/>
      </rPr>
      <t>numero</t>
    </r>
  </si>
  <si>
    <r>
      <rPr>
        <sz val="10"/>
        <rFont val="Frutiger 45 Light"/>
      </rPr>
      <t>EC7</t>
    </r>
  </si>
  <si>
    <r>
      <rPr>
        <sz val="10"/>
        <rFont val="Frutiger 45 Light"/>
        <family val="2"/>
      </rPr>
      <t>Servizio a domicilio</t>
    </r>
  </si>
  <si>
    <r>
      <rPr>
        <sz val="10"/>
        <rFont val="Frutiger 45 Light"/>
      </rPr>
      <t>località</t>
    </r>
  </si>
  <si>
    <r>
      <rPr>
        <sz val="10"/>
        <rFont val="Frutiger 45 Light"/>
      </rPr>
      <t>EC7</t>
    </r>
  </si>
  <si>
    <r>
      <rPr>
        <sz val="9"/>
        <rFont val="Frutiger 45 Light"/>
        <family val="2"/>
      </rPr>
      <t>1) Gli uffici postali e le agenzie sono locali fisici accessibili al pubblico nei quali vengono offerte prestazioni postali.</t>
    </r>
  </si>
  <si>
    <r>
      <rPr>
        <sz val="9"/>
        <rFont val="Frutiger 45 Light"/>
        <family val="2"/>
      </rPr>
      <t>2) Un ufficio postale in senso stretto è un locale fisico accessibile al pubblico gestito dalla Posta nel quale vengono offerte prestazioni postali. Esistono uffici postali con o senza servizi di pagamento.</t>
    </r>
  </si>
  <si>
    <r>
      <rPr>
        <sz val="9"/>
        <rFont val="Frutiger 45 Light"/>
        <family val="2"/>
      </rPr>
      <t>3) Un’agenzia è un locale fisico accessibile al pubblico gestito da un partner della Posta nel quale vengono offerte prestazioni postali. Esistono agenzie con o senza servizi di pagamento.</t>
    </r>
  </si>
  <si>
    <r>
      <rPr>
        <sz val="9"/>
        <rFont val="Frutiger 45 Light"/>
        <family val="2"/>
      </rPr>
      <t>4) Un PostMobil è un veicolo presso cui la Posta, a fermate e orari predefiniti, offre servizi postali nelle località senza un ufficio postale.</t>
    </r>
  </si>
  <si>
    <r>
      <rPr>
        <sz val="9"/>
        <rFont val="Frutiger 45 Light"/>
        <family val="2"/>
      </rPr>
      <t>5) Il servizio a domicilio è un servizio della Posta in virtù del quale il postino si ferma dai clienti durante il giro di recapito consentendo loro di effettuare operazioni postali direttamente sull’uscio di casa.</t>
    </r>
  </si>
  <si>
    <r>
      <rPr>
        <u/>
        <sz val="10"/>
        <color rgb="FF0000FF"/>
        <rFont val="Frutiger 45 Light"/>
        <family val="2"/>
      </rPr>
      <t>indietro</t>
    </r>
  </si>
  <si>
    <r>
      <rPr>
        <b/>
        <sz val="10"/>
        <rFont val="Frutiger 45 Light"/>
        <family val="2"/>
      </rPr>
      <t>Capillarità dei punti di accesso alla rete per tipo e paese</t>
    </r>
  </si>
  <si>
    <r>
      <rPr>
        <sz val="10"/>
        <rFont val="Frutiger 45 Light"/>
        <family val="2"/>
      </rPr>
      <t>Note a piè di pagina</t>
    </r>
  </si>
  <si>
    <r>
      <rPr>
        <sz val="10"/>
        <rFont val="Frutiger 45 Light"/>
      </rPr>
      <t>Indice GRI</t>
    </r>
  </si>
  <si>
    <r>
      <rPr>
        <b/>
        <sz val="10"/>
        <rFont val="Frutiger 45 Light"/>
        <family val="2"/>
      </rPr>
      <t>2014</t>
    </r>
    <r>
      <rPr>
        <sz val="10"/>
        <rFont val="Frutiger 45 Light"/>
      </rPr>
      <t xml:space="preserve"> 1) 3)</t>
    </r>
  </si>
  <si>
    <r>
      <rPr>
        <b/>
        <sz val="10"/>
        <rFont val="Frutiger 45 Light"/>
        <family val="2"/>
      </rPr>
      <t>2013</t>
    </r>
    <r>
      <rPr>
        <sz val="10"/>
        <rFont val="Frutiger 45 Light"/>
      </rPr>
      <t xml:space="preserve"> 1) 3)</t>
    </r>
  </si>
  <si>
    <r>
      <rPr>
        <b/>
        <sz val="10"/>
        <rFont val="Frutiger 45 Light"/>
        <family val="2"/>
      </rPr>
      <t>2012</t>
    </r>
    <r>
      <rPr>
        <sz val="10"/>
        <rFont val="Frutiger 45 Light"/>
      </rPr>
      <t xml:space="preserve"> 1) 3)</t>
    </r>
  </si>
  <si>
    <r>
      <rPr>
        <b/>
        <sz val="10"/>
        <rFont val="Frutiger 45 Light"/>
        <family val="2"/>
      </rPr>
      <t>2011</t>
    </r>
    <r>
      <rPr>
        <sz val="10"/>
        <rFont val="Frutiger 45 Light"/>
      </rPr>
      <t xml:space="preserve"> 1)</t>
    </r>
  </si>
  <si>
    <r>
      <rPr>
        <b/>
        <sz val="10"/>
        <rFont val="Frutiger 45 Light"/>
        <family val="2"/>
      </rPr>
      <t>2010</t>
    </r>
    <r>
      <rPr>
        <sz val="10"/>
        <rFont val="Frutiger 45 Light"/>
      </rPr>
      <t xml:space="preserve"> 1)</t>
    </r>
  </si>
  <si>
    <r>
      <rPr>
        <sz val="10"/>
        <rFont val="Frutiger 45 Light"/>
      </rPr>
      <t>Uffici postali</t>
    </r>
  </si>
  <si>
    <r>
      <rPr>
        <sz val="10"/>
        <rFont val="Frutiger 45 Light"/>
      </rPr>
      <t>di cui agenzie</t>
    </r>
  </si>
  <si>
    <r>
      <rPr>
        <sz val="10"/>
        <rFont val="Frutiger 45 Light"/>
      </rPr>
      <t>Uffici postali</t>
    </r>
  </si>
  <si>
    <r>
      <rPr>
        <sz val="10"/>
        <rFont val="Frutiger 45 Light"/>
      </rPr>
      <t>di cui agenzie</t>
    </r>
  </si>
  <si>
    <r>
      <rPr>
        <sz val="10"/>
        <rFont val="Frutiger 45 Light"/>
      </rPr>
      <t>Uffici postali</t>
    </r>
  </si>
  <si>
    <r>
      <rPr>
        <sz val="10"/>
        <rFont val="Frutiger 45 Light"/>
      </rPr>
      <t>di cui agenzie</t>
    </r>
  </si>
  <si>
    <r>
      <rPr>
        <sz val="10"/>
        <rFont val="Frutiger 45 Light"/>
      </rPr>
      <t>Uffici postali</t>
    </r>
  </si>
  <si>
    <r>
      <rPr>
        <sz val="10"/>
        <rFont val="Frutiger 45 Light"/>
      </rPr>
      <t>di cui agenzie</t>
    </r>
  </si>
  <si>
    <r>
      <rPr>
        <sz val="10"/>
        <rFont val="Frutiger 45 Light"/>
      </rPr>
      <t>Uffici postali</t>
    </r>
  </si>
  <si>
    <r>
      <rPr>
        <sz val="10"/>
        <rFont val="Frutiger 45 Light"/>
      </rPr>
      <t>di cui agenzie</t>
    </r>
  </si>
  <si>
    <r>
      <rPr>
        <sz val="10"/>
        <rFont val="Frutiger 45 Light"/>
      </rPr>
      <t>Svizzera</t>
    </r>
  </si>
  <si>
    <r>
      <rPr>
        <sz val="10"/>
        <rFont val="Frutiger 45 Light"/>
      </rPr>
      <t>numero</t>
    </r>
  </si>
  <si>
    <r>
      <rPr>
        <sz val="10"/>
        <rFont val="Frutiger 45 Light"/>
      </rPr>
      <t>EC7</t>
    </r>
  </si>
  <si>
    <r>
      <rPr>
        <sz val="10"/>
        <rFont val="Frutiger 45 Light"/>
      </rPr>
      <t>Norvegia</t>
    </r>
  </si>
  <si>
    <r>
      <rPr>
        <sz val="10"/>
        <rFont val="Frutiger 45 Light"/>
      </rPr>
      <t>numero</t>
    </r>
  </si>
  <si>
    <r>
      <rPr>
        <sz val="10"/>
        <rFont val="Frutiger 45 Light"/>
      </rPr>
      <t>EC7</t>
    </r>
  </si>
  <si>
    <r>
      <rPr>
        <sz val="10"/>
        <rFont val="Frutiger 45 Light"/>
      </rPr>
      <t>n.d.</t>
    </r>
  </si>
  <si>
    <r>
      <rPr>
        <sz val="10"/>
        <rFont val="Frutiger 45 Light"/>
      </rPr>
      <t>n.d.</t>
    </r>
  </si>
  <si>
    <r>
      <rPr>
        <sz val="10"/>
        <rFont val="Frutiger 45 Light"/>
        <family val="2"/>
      </rPr>
      <t>n.d.</t>
    </r>
  </si>
  <si>
    <r>
      <rPr>
        <sz val="10"/>
        <rFont val="Frutiger 45 Light"/>
        <family val="2"/>
      </rPr>
      <t>n.d.</t>
    </r>
  </si>
  <si>
    <r>
      <rPr>
        <sz val="10"/>
        <rFont val="Frutiger 45 Light"/>
      </rPr>
      <t>Austria</t>
    </r>
  </si>
  <si>
    <r>
      <rPr>
        <sz val="10"/>
        <rFont val="Frutiger 45 Light"/>
      </rPr>
      <t>numero</t>
    </r>
  </si>
  <si>
    <r>
      <rPr>
        <sz val="10"/>
        <rFont val="Frutiger 45 Light"/>
      </rPr>
      <t>EC7</t>
    </r>
  </si>
  <si>
    <r>
      <rPr>
        <sz val="10"/>
        <rFont val="Frutiger 45 Light"/>
      </rPr>
      <t>Paesi Bassi</t>
    </r>
  </si>
  <si>
    <r>
      <rPr>
        <sz val="10"/>
        <rFont val="Frutiger 45 Light"/>
      </rPr>
      <t>numero</t>
    </r>
  </si>
  <si>
    <r>
      <rPr>
        <sz val="10"/>
        <rFont val="Frutiger 45 Light"/>
      </rPr>
      <t>EC7</t>
    </r>
  </si>
  <si>
    <r>
      <rPr>
        <sz val="10"/>
        <rFont val="Frutiger 45 Light"/>
        <family val="2"/>
      </rPr>
      <t>n.d.</t>
    </r>
  </si>
  <si>
    <r>
      <rPr>
        <sz val="10"/>
        <rFont val="Frutiger 45 Light"/>
        <family val="2"/>
      </rPr>
      <t>Gran Bretagna</t>
    </r>
  </si>
  <si>
    <r>
      <rPr>
        <sz val="10"/>
        <rFont val="Frutiger 45 Light"/>
      </rPr>
      <t>numero</t>
    </r>
  </si>
  <si>
    <r>
      <rPr>
        <sz val="10"/>
        <rFont val="Frutiger 45 Light"/>
      </rPr>
      <t>EC7</t>
    </r>
  </si>
  <si>
    <r>
      <rPr>
        <sz val="10"/>
        <rFont val="Frutiger 45 Light"/>
      </rPr>
      <t>Francia</t>
    </r>
  </si>
  <si>
    <r>
      <rPr>
        <sz val="10"/>
        <rFont val="Frutiger 45 Light"/>
      </rPr>
      <t>numero</t>
    </r>
  </si>
  <si>
    <r>
      <rPr>
        <sz val="10"/>
        <rFont val="Frutiger 45 Light"/>
      </rPr>
      <t>EC7</t>
    </r>
  </si>
  <si>
    <r>
      <rPr>
        <sz val="10"/>
        <rFont val="Frutiger 45 Light"/>
        <family val="2"/>
      </rPr>
      <t>Irlanda</t>
    </r>
  </si>
  <si>
    <r>
      <rPr>
        <sz val="10"/>
        <rFont val="Frutiger 45 Light"/>
      </rPr>
      <t>numero</t>
    </r>
  </si>
  <si>
    <r>
      <rPr>
        <sz val="10"/>
        <rFont val="Frutiger 45 Light"/>
      </rPr>
      <t>EC7</t>
    </r>
  </si>
  <si>
    <r>
      <rPr>
        <sz val="10"/>
        <rFont val="Frutiger 45 Light"/>
      </rPr>
      <t>Italia</t>
    </r>
  </si>
  <si>
    <r>
      <rPr>
        <sz val="10"/>
        <rFont val="Frutiger 45 Light"/>
      </rPr>
      <t>numero</t>
    </r>
  </si>
  <si>
    <r>
      <rPr>
        <sz val="10"/>
        <rFont val="Frutiger 45 Light"/>
      </rPr>
      <t>EC7</t>
    </r>
  </si>
  <si>
    <r>
      <rPr>
        <sz val="10"/>
        <rFont val="Frutiger 45 Light"/>
      </rPr>
      <t>Germania</t>
    </r>
  </si>
  <si>
    <r>
      <rPr>
        <sz val="10"/>
        <rFont val="Frutiger 45 Light"/>
      </rPr>
      <t>numero</t>
    </r>
  </si>
  <si>
    <r>
      <rPr>
        <sz val="10"/>
        <rFont val="Frutiger 45 Light"/>
      </rPr>
      <t>EC7</t>
    </r>
  </si>
  <si>
    <r>
      <rPr>
        <sz val="10"/>
        <rFont val="Frutiger 45 Light"/>
      </rPr>
      <t>Danimarca</t>
    </r>
  </si>
  <si>
    <r>
      <rPr>
        <sz val="10"/>
        <rFont val="Frutiger 45 Light"/>
      </rPr>
      <t>numero</t>
    </r>
  </si>
  <si>
    <r>
      <rPr>
        <sz val="10"/>
        <rFont val="Frutiger 45 Light"/>
      </rPr>
      <t>EC7</t>
    </r>
  </si>
  <si>
    <r>
      <rPr>
        <sz val="10"/>
        <rFont val="Frutiger 45 Light"/>
      </rPr>
      <t>Svizzera</t>
    </r>
  </si>
  <si>
    <r>
      <rPr>
        <sz val="10"/>
        <rFont val="Frutiger 45 Light"/>
      </rPr>
      <t>distanza media fino al più vicino punto di accesso alla rete (in km)</t>
    </r>
  </si>
  <si>
    <r>
      <rPr>
        <sz val="10"/>
        <rFont val="Frutiger 45 Light"/>
      </rPr>
      <t>EC7</t>
    </r>
  </si>
  <si>
    <r>
      <rPr>
        <sz val="10"/>
        <rFont val="Frutiger 45 Light"/>
      </rPr>
      <t>Norvegia</t>
    </r>
  </si>
  <si>
    <r>
      <rPr>
        <sz val="10"/>
        <rFont val="Frutiger 45 Light"/>
      </rPr>
      <t>distanza media fino al più vicino punto di accesso alla rete (in km)</t>
    </r>
  </si>
  <si>
    <r>
      <rPr>
        <sz val="10"/>
        <rFont val="Frutiger 45 Light"/>
      </rPr>
      <t>EC7</t>
    </r>
  </si>
  <si>
    <r>
      <rPr>
        <sz val="10"/>
        <rFont val="Frutiger 45 Light"/>
        <family val="2"/>
      </rPr>
      <t>n.d.</t>
    </r>
  </si>
  <si>
    <r>
      <rPr>
        <sz val="10"/>
        <rFont val="Frutiger 45 Light"/>
        <family val="2"/>
      </rPr>
      <t>n.d.</t>
    </r>
  </si>
  <si>
    <r>
      <rPr>
        <sz val="10"/>
        <rFont val="Frutiger 45 Light"/>
      </rPr>
      <t>Austria</t>
    </r>
  </si>
  <si>
    <r>
      <rPr>
        <sz val="10"/>
        <rFont val="Frutiger 45 Light"/>
      </rPr>
      <t>distanza media fino al più vicino punto di accesso alla rete (in km)</t>
    </r>
  </si>
  <si>
    <r>
      <rPr>
        <sz val="10"/>
        <rFont val="Frutiger 45 Light"/>
      </rPr>
      <t>EC7</t>
    </r>
  </si>
  <si>
    <r>
      <rPr>
        <sz val="10"/>
        <rFont val="Frutiger 45 Light"/>
      </rPr>
      <t>Paesi Bassi</t>
    </r>
  </si>
  <si>
    <r>
      <rPr>
        <sz val="10"/>
        <rFont val="Frutiger 45 Light"/>
      </rPr>
      <t>distanza media fino al più vicino punto di accesso alla rete (in km)</t>
    </r>
  </si>
  <si>
    <r>
      <rPr>
        <sz val="10"/>
        <rFont val="Frutiger 45 Light"/>
      </rPr>
      <t>EC7</t>
    </r>
  </si>
  <si>
    <r>
      <rPr>
        <sz val="10"/>
        <rFont val="Frutiger 45 Light"/>
        <family val="2"/>
      </rPr>
      <t>Gran Bretagna</t>
    </r>
  </si>
  <si>
    <r>
      <rPr>
        <sz val="10"/>
        <rFont val="Frutiger 45 Light"/>
      </rPr>
      <t>distanza media fino al più vicino punto di accesso alla rete (in km)</t>
    </r>
  </si>
  <si>
    <r>
      <rPr>
        <sz val="10"/>
        <rFont val="Frutiger 45 Light"/>
      </rPr>
      <t>EC7</t>
    </r>
  </si>
  <si>
    <r>
      <rPr>
        <sz val="10"/>
        <rFont val="Frutiger 45 Light"/>
      </rPr>
      <t>Francia</t>
    </r>
  </si>
  <si>
    <r>
      <rPr>
        <sz val="10"/>
        <rFont val="Frutiger 45 Light"/>
      </rPr>
      <t>distanza media fino al più vicino punto di accesso alla rete (in km)</t>
    </r>
  </si>
  <si>
    <r>
      <rPr>
        <sz val="10"/>
        <rFont val="Frutiger 45 Light"/>
      </rPr>
      <t>EC7</t>
    </r>
  </si>
  <si>
    <r>
      <rPr>
        <sz val="10"/>
        <rFont val="Frutiger 45 Light"/>
        <family val="2"/>
      </rPr>
      <t>Irlanda</t>
    </r>
  </si>
  <si>
    <r>
      <rPr>
        <sz val="10"/>
        <rFont val="Frutiger 45 Light"/>
      </rPr>
      <t>distanza media fino al più vicino punto di accesso alla rete (in km)</t>
    </r>
  </si>
  <si>
    <r>
      <rPr>
        <sz val="10"/>
        <rFont val="Frutiger 45 Light"/>
      </rPr>
      <t>EC7</t>
    </r>
  </si>
  <si>
    <r>
      <rPr>
        <sz val="10"/>
        <rFont val="Frutiger 45 Light"/>
      </rPr>
      <t>Italia</t>
    </r>
  </si>
  <si>
    <r>
      <rPr>
        <sz val="10"/>
        <rFont val="Frutiger 45 Light"/>
      </rPr>
      <t>distanza media fino al più vicino punto di accesso alla rete (in km)</t>
    </r>
  </si>
  <si>
    <r>
      <rPr>
        <sz val="10"/>
        <rFont val="Frutiger 45 Light"/>
      </rPr>
      <t>EC7</t>
    </r>
  </si>
  <si>
    <r>
      <rPr>
        <sz val="10"/>
        <rFont val="Frutiger 45 Light"/>
      </rPr>
      <t>Germania</t>
    </r>
  </si>
  <si>
    <r>
      <rPr>
        <sz val="10"/>
        <rFont val="Frutiger 45 Light"/>
      </rPr>
      <t>distanza media fino al più vicino punto di accesso alla rete (in km)</t>
    </r>
  </si>
  <si>
    <r>
      <rPr>
        <sz val="10"/>
        <rFont val="Frutiger 45 Light"/>
      </rPr>
      <t>EC7</t>
    </r>
  </si>
  <si>
    <r>
      <rPr>
        <sz val="10"/>
        <rFont val="Frutiger 45 Light"/>
      </rPr>
      <t>Danimarca</t>
    </r>
  </si>
  <si>
    <r>
      <rPr>
        <sz val="10"/>
        <rFont val="Frutiger 45 Light"/>
      </rPr>
      <t>distanza media fino al più vicino punto di accesso alla rete (in km)</t>
    </r>
  </si>
  <si>
    <r>
      <rPr>
        <sz val="10"/>
        <rFont val="Frutiger 45 Light"/>
      </rPr>
      <t>EC7</t>
    </r>
  </si>
  <si>
    <r>
      <rPr>
        <sz val="9"/>
        <rFont val="Frutiger 45 Light"/>
        <family val="2"/>
      </rPr>
      <t>1) Alla chiusura redazionale il valore relativo agli anni 2012/2011 era disponibile solo per la Svizzera. Per questa ragione vengono riportati per tutti i paesi i valori relativi al 2010.</t>
    </r>
  </si>
  <si>
    <r>
      <rPr>
        <sz val="9"/>
        <rFont val="Frutiger 45 Light"/>
        <family val="2"/>
      </rPr>
      <t>2) Per poter procedere a un confronto è necessario tenere conto del diverso numero di abitanti dei vari paesi. A tal fine i dati grezzi vengono convertiti con le stesse modalità utilizzate dall’Autorità di regolazione del mercato postale (www.postreg.admin.ch) per il calcolo della rete ottimale di uffici postali. I calcoli si basano sui dati accessibili al pubblico dell’UPU (www.upu.int).</t>
    </r>
  </si>
  <si>
    <r>
      <rPr>
        <sz val="9"/>
        <rFont val="Frutiger 45 Light"/>
        <family val="2"/>
      </rPr>
      <t>3) A partire dal 2012 la capillarità dei punti di accesso alla rete non viene più rilevata in base a tipo e paese.</t>
    </r>
  </si>
  <si>
    <r>
      <rPr>
        <u/>
        <sz val="10"/>
        <color rgb="FF0000FF"/>
        <rFont val="Frutiger 45 Light"/>
        <family val="2"/>
      </rPr>
      <t>indietro</t>
    </r>
  </si>
  <si>
    <r>
      <rPr>
        <b/>
        <sz val="10"/>
        <rFont val="Frutiger 45 Light"/>
        <family val="2"/>
      </rPr>
      <t>Quote di mercato</t>
    </r>
  </si>
  <si>
    <r>
      <rPr>
        <sz val="10"/>
        <rFont val="Frutiger 45 Light"/>
      </rPr>
      <t>Note a piè di pagina</t>
    </r>
  </si>
  <si>
    <r>
      <rPr>
        <sz val="10"/>
        <rFont val="Frutiger 45 Light"/>
      </rPr>
      <t>Indice GRI</t>
    </r>
  </si>
  <si>
    <r>
      <rPr>
        <b/>
        <sz val="10"/>
        <rFont val="Frutiger 45 Light"/>
        <family val="2"/>
      </rPr>
      <t>PostLogistics</t>
    </r>
  </si>
  <si>
    <r>
      <rPr>
        <sz val="10"/>
        <rFont val="Frutiger 45 Light"/>
      </rPr>
      <t>Pacchi (PostLogistics)</t>
    </r>
  </si>
  <si>
    <r>
      <rPr>
        <sz val="10"/>
        <rFont val="Frutiger 45 Light"/>
      </rPr>
      <t>%</t>
    </r>
  </si>
  <si>
    <r>
      <rPr>
        <b/>
        <sz val="10"/>
        <rFont val="Frutiger 45 Light"/>
        <family val="2"/>
      </rPr>
      <t>International</t>
    </r>
  </si>
  <si>
    <r>
      <rPr>
        <sz val="10"/>
        <rFont val="Frutiger 45 Light"/>
        <family val="2"/>
      </rPr>
      <t>Import ed export Svizzera Corrispondenza</t>
    </r>
  </si>
  <si>
    <r>
      <rPr>
        <sz val="10"/>
        <rFont val="Frutiger 45 Light"/>
        <family val="2"/>
      </rPr>
      <t>in % del fatturato</t>
    </r>
  </si>
  <si>
    <r>
      <rPr>
        <sz val="10"/>
        <rFont val="Frutiger 45 Light"/>
      </rPr>
      <t>1, 2</t>
    </r>
  </si>
  <si>
    <r>
      <rPr>
        <sz val="10"/>
        <rFont val="Frutiger 45 Light"/>
      </rPr>
      <t>5)</t>
    </r>
  </si>
  <si>
    <r>
      <rPr>
        <sz val="10"/>
        <rFont val="Frutiger 45 Light"/>
      </rPr>
      <t>5)</t>
    </r>
  </si>
  <si>
    <r>
      <rPr>
        <sz val="10"/>
        <rFont val="Frutiger 45 Light"/>
        <family val="2"/>
      </rPr>
      <t>n.d.</t>
    </r>
  </si>
  <si>
    <r>
      <rPr>
        <sz val="10"/>
        <rFont val="Frutiger 45 Light"/>
        <family val="2"/>
      </rPr>
      <t>Import ed export Corriere, espresso e pacchi</t>
    </r>
  </si>
  <si>
    <r>
      <rPr>
        <sz val="10"/>
        <rFont val="Frutiger 45 Light"/>
        <family val="2"/>
      </rPr>
      <t>in % del fatturato</t>
    </r>
  </si>
  <si>
    <r>
      <rPr>
        <sz val="10"/>
        <rFont val="Frutiger 45 Light"/>
      </rPr>
      <t>5)</t>
    </r>
  </si>
  <si>
    <r>
      <rPr>
        <sz val="10"/>
        <rFont val="Frutiger 45 Light"/>
      </rPr>
      <t>5)</t>
    </r>
  </si>
  <si>
    <r>
      <rPr>
        <sz val="10"/>
        <rFont val="Frutiger 45 Light"/>
        <family val="2"/>
      </rPr>
      <t>n.d.</t>
    </r>
  </si>
  <si>
    <r>
      <rPr>
        <b/>
        <sz val="10"/>
        <rFont val="Frutiger 45 Light"/>
        <family val="2"/>
      </rPr>
      <t>PostFinance</t>
    </r>
  </si>
  <si>
    <r>
      <rPr>
        <sz val="10"/>
        <rFont val="Frutiger 45 Light"/>
      </rPr>
      <t>Operazioni passive</t>
    </r>
  </si>
  <si>
    <r>
      <rPr>
        <sz val="10"/>
        <rFont val="Frutiger 45 Light"/>
      </rPr>
      <t>%</t>
    </r>
  </si>
  <si>
    <r>
      <rPr>
        <sz val="10"/>
        <rFont val="Frutiger 45 Light"/>
      </rPr>
      <t>3, 6</t>
    </r>
  </si>
  <si>
    <r>
      <rPr>
        <b/>
        <sz val="10"/>
        <rFont val="Frutiger 45 Light"/>
        <family val="2"/>
      </rPr>
      <t>AutoPostale</t>
    </r>
  </si>
  <si>
    <r>
      <rPr>
        <sz val="10"/>
        <rFont val="Frutiger 45 Light"/>
        <family val="2"/>
      </rPr>
      <t>Traffico regionale viaggiatori (conf. a LTV gomma/rotaia)</t>
    </r>
  </si>
  <si>
    <r>
      <rPr>
        <sz val="10"/>
        <rFont val="Frutiger 45 Light"/>
      </rPr>
      <t>%</t>
    </r>
  </si>
  <si>
    <r>
      <rPr>
        <sz val="10"/>
        <rFont val="Frutiger 45 Light"/>
        <family val="2"/>
      </rPr>
      <t>2, 4</t>
    </r>
  </si>
  <si>
    <r>
      <rPr>
        <sz val="9"/>
        <rFont val="Frutiger 45 Light"/>
        <family val="2"/>
      </rPr>
      <t>1) Dall’anno 2012 Swiss Post International non è più un segmento a sé stante. Dal 1° gennaio 2012 i valori sono stati trasferiti alle unità PostMail e PostLogistics.</t>
    </r>
  </si>
  <si>
    <r>
      <rPr>
        <sz val="9"/>
        <rFont val="Frutiger 45 Light"/>
        <family val="2"/>
      </rPr>
      <t>2</t>
    </r>
    <r>
      <rPr>
        <sz val="9"/>
        <rFont val="Frutiger 45 Light"/>
      </rPr>
      <t>) Valori dell’anno precedente adattati</t>
    </r>
  </si>
  <si>
    <r>
      <rPr>
        <sz val="9"/>
        <rFont val="Frutiger 45 Light"/>
        <family val="2"/>
      </rPr>
      <t>3</t>
    </r>
    <r>
      <rPr>
        <sz val="9"/>
        <rFont val="Frutiger 45 Light"/>
      </rPr>
      <t>) Le operazioni passive comprendono l’accettazione di depositi della clientela.</t>
    </r>
  </si>
  <si>
    <r>
      <rPr>
        <sz val="9"/>
        <rFont val="Frutiger 45 Light"/>
        <family val="2"/>
      </rPr>
      <t>4) Traffico viaggiatori regionale in base alla Legge sulle ferrovie, quota di mercato assoluta, ovvero volume d’affari di AutoPostale sul volume di mercato (fatturato)</t>
    </r>
  </si>
  <si>
    <r>
      <rPr>
        <sz val="9"/>
        <rFont val="Frutiger 45 Light"/>
        <family val="2"/>
      </rPr>
      <t>5) Incl. clienti privati sotto la responsabilità di PV</t>
    </r>
  </si>
  <si>
    <r>
      <rPr>
        <sz val="9"/>
        <rFont val="Frutiger 45 Light"/>
        <family val="2"/>
      </rPr>
      <t>6) Valore effettivo 2013 provvisorio (nov. 2013), anni precedenti adattati in seguito al cambiamento della ragione sociale in PostFinance SA a fine giugno 2013</t>
    </r>
  </si>
  <si>
    <r>
      <rPr>
        <u/>
        <sz val="10"/>
        <color rgb="FF0000FF"/>
        <rFont val="Frutiger 45 Light"/>
        <family val="2"/>
      </rPr>
      <t>indietro</t>
    </r>
  </si>
  <si>
    <r>
      <rPr>
        <b/>
        <sz val="10"/>
        <rFont val="Frutiger 45 Light"/>
        <family val="2"/>
      </rPr>
      <t>Organico</t>
    </r>
  </si>
  <si>
    <r>
      <rPr>
        <sz val="10"/>
        <rFont val="Frutiger 45 Light"/>
      </rPr>
      <t>Note a piè di pagina</t>
    </r>
  </si>
  <si>
    <r>
      <rPr>
        <sz val="10"/>
        <rFont val="Frutiger 45 Light"/>
      </rPr>
      <t>Indice GRI</t>
    </r>
  </si>
  <si>
    <r>
      <rPr>
        <b/>
        <sz val="10"/>
        <rFont val="Frutiger 45 Light"/>
        <family val="2"/>
      </rPr>
      <t>Gruppo</t>
    </r>
  </si>
  <si>
    <r>
      <rPr>
        <sz val="10"/>
        <rFont val="Frutiger 45 Light"/>
      </rPr>
      <t>Organico del gruppo</t>
    </r>
  </si>
  <si>
    <r>
      <rPr>
        <sz val="10"/>
        <rFont val="Frutiger 45 Light"/>
      </rPr>
      <t>unità di personale</t>
    </r>
  </si>
  <si>
    <r>
      <rPr>
        <sz val="10"/>
        <rFont val="Frutiger 45 Light"/>
      </rPr>
      <t>1, 2</t>
    </r>
  </si>
  <si>
    <r>
      <rPr>
        <sz val="10"/>
        <rFont val="Frutiger 45 Light"/>
      </rPr>
      <t>G4-10</t>
    </r>
  </si>
  <si>
    <r>
      <rPr>
        <sz val="10"/>
        <rFont val="Frutiger 45 Light"/>
        <family val="2"/>
      </rPr>
      <t>estero</t>
    </r>
  </si>
  <si>
    <r>
      <rPr>
        <sz val="10"/>
        <rFont val="Frutiger 45 Light"/>
      </rPr>
      <t>unità di personale</t>
    </r>
  </si>
  <si>
    <r>
      <rPr>
        <sz val="10"/>
        <rFont val="Frutiger 45 Light"/>
      </rPr>
      <t>1, 2</t>
    </r>
  </si>
  <si>
    <r>
      <rPr>
        <sz val="10"/>
        <rFont val="Frutiger 45 Light"/>
      </rPr>
      <t>G4-10</t>
    </r>
  </si>
  <si>
    <r>
      <rPr>
        <sz val="10"/>
        <rFont val="Frutiger 45 Light"/>
      </rPr>
      <t>quota</t>
    </r>
  </si>
  <si>
    <r>
      <rPr>
        <sz val="10"/>
        <rFont val="Frutiger 45 Light"/>
      </rPr>
      <t>%</t>
    </r>
  </si>
  <si>
    <r>
      <rPr>
        <sz val="10"/>
        <rFont val="Frutiger 45 Light"/>
      </rPr>
      <t>1, 2</t>
    </r>
  </si>
  <si>
    <r>
      <rPr>
        <sz val="10"/>
        <rFont val="Frutiger 45 Light"/>
      </rPr>
      <t>G4-10</t>
    </r>
  </si>
  <si>
    <r>
      <rPr>
        <sz val="10"/>
        <rFont val="Frutiger 45 Light"/>
      </rPr>
      <t>Organico del gruppo</t>
    </r>
  </si>
  <si>
    <r>
      <rPr>
        <sz val="10"/>
        <rFont val="Frutiger 45 Light"/>
      </rPr>
      <t>persone</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</si>
  <si>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</si>
  <si>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</si>
  <si>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</si>
  <si>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</si>
  <si>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</si>
  <si>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</si>
  <si>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rPr>
      <t>estero</t>
    </r>
  </si>
  <si>
    <r>
      <rPr>
        <sz val="10"/>
        <rFont val="Frutiger 45 Light"/>
      </rPr>
      <t>persone</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</si>
  <si>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</si>
  <si>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</si>
  <si>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</si>
  <si>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</si>
  <si>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</si>
  <si>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</si>
  <si>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rPr>
      <t>quota</t>
    </r>
  </si>
  <si>
    <r>
      <rPr>
        <sz val="10"/>
        <rFont val="Frutiger 45 Light"/>
      </rPr>
      <t>%</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</si>
  <si>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</si>
  <si>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</si>
  <si>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</si>
  <si>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</si>
  <si>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</si>
  <si>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</si>
  <si>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b/>
        <sz val="10"/>
        <rFont val="Frutiger 45 Light"/>
        <family val="2"/>
      </rPr>
      <t>Unità</t>
    </r>
  </si>
  <si>
    <r>
      <rPr>
        <sz val="10"/>
        <rFont val="Frutiger 45 Light"/>
        <family val="2"/>
      </rPr>
      <t>Organico delle unità</t>
    </r>
  </si>
  <si>
    <r>
      <rPr>
        <sz val="10"/>
        <rFont val="Frutiger 45 Light"/>
        <family val="2"/>
      </rPr>
      <t>unità di personale</t>
    </r>
  </si>
  <si>
    <r>
      <rPr>
        <sz val="10"/>
        <rFont val="Frutiger 45 Light"/>
      </rPr>
      <t>1, 2</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</si>
  <si>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</si>
  <si>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</si>
  <si>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</si>
  <si>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</si>
  <si>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</si>
  <si>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</si>
  <si>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PostMail</t>
    </r>
  </si>
  <si>
    <r>
      <rPr>
        <sz val="10"/>
        <rFont val="Frutiger 45 Light"/>
        <family val="2"/>
      </rPr>
      <t>unità di personale</t>
    </r>
  </si>
  <si>
    <r>
      <rPr>
        <sz val="10"/>
        <rFont val="Frutiger 45 Light"/>
      </rPr>
      <t>1, 2</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</si>
  <si>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</si>
  <si>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</si>
  <si>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</si>
  <si>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</si>
  <si>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</si>
  <si>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</si>
  <si>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Swiss Post Solutions</t>
    </r>
  </si>
  <si>
    <r>
      <rPr>
        <sz val="10"/>
        <rFont val="Frutiger 45 Light"/>
        <family val="2"/>
      </rPr>
      <t>unità di personale</t>
    </r>
  </si>
  <si>
    <r>
      <rPr>
        <sz val="10"/>
        <rFont val="Frutiger 45 Light"/>
      </rPr>
      <t>1, 2</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</si>
  <si>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</si>
  <si>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</si>
  <si>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</si>
  <si>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</si>
  <si>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</si>
  <si>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</si>
  <si>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Rete postale e vendita</t>
    </r>
  </si>
  <si>
    <r>
      <rPr>
        <sz val="10"/>
        <rFont val="Frutiger 45 Light"/>
        <family val="2"/>
      </rPr>
      <t>unità di personale</t>
    </r>
  </si>
  <si>
    <r>
      <rPr>
        <sz val="10"/>
        <rFont val="Frutiger 45 Light"/>
      </rPr>
      <t>1, 2</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</si>
  <si>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</si>
  <si>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</si>
  <si>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</si>
  <si>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</si>
  <si>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</si>
  <si>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</si>
  <si>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PostLogistics</t>
    </r>
  </si>
  <si>
    <r>
      <rPr>
        <sz val="10"/>
        <rFont val="Frutiger 45 Light"/>
        <family val="2"/>
      </rPr>
      <t>unità di personale</t>
    </r>
  </si>
  <si>
    <r>
      <rPr>
        <sz val="10"/>
        <rFont val="Frutiger 45 Light"/>
      </rPr>
      <t>1, 2</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</si>
  <si>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</si>
  <si>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</si>
  <si>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</si>
  <si>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</si>
  <si>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</si>
  <si>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</si>
  <si>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PostFinance</t>
    </r>
  </si>
  <si>
    <r>
      <rPr>
        <sz val="10"/>
        <rFont val="Frutiger 45 Light"/>
        <family val="2"/>
      </rPr>
      <t>unità di personale</t>
    </r>
  </si>
  <si>
    <r>
      <rPr>
        <sz val="10"/>
        <rFont val="Frutiger 45 Light"/>
      </rPr>
      <t>1, 2</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</si>
  <si>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</si>
  <si>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</si>
  <si>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</si>
  <si>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</si>
  <si>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</si>
  <si>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</si>
  <si>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AutoPostale</t>
    </r>
  </si>
  <si>
    <r>
      <rPr>
        <sz val="10"/>
        <rFont val="Frutiger 45 Light"/>
        <family val="2"/>
      </rPr>
      <t>unità di personale</t>
    </r>
  </si>
  <si>
    <r>
      <rPr>
        <sz val="10"/>
        <rFont val="Frutiger 45 Light"/>
      </rPr>
      <t>1, 2</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</si>
  <si>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</si>
  <si>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</si>
  <si>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</si>
  <si>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</si>
  <si>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</si>
  <si>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</si>
  <si>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altre</t>
    </r>
  </si>
  <si>
    <r>
      <rPr>
        <sz val="10"/>
        <rFont val="Frutiger 45 Light"/>
        <family val="2"/>
      </rPr>
      <t>unità di personale</t>
    </r>
  </si>
  <si>
    <r>
      <rPr>
        <sz val="10"/>
        <rFont val="Frutiger 45 Light"/>
      </rPr>
      <t>1, 2</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</si>
  <si>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</si>
  <si>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</si>
  <si>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</si>
  <si>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</si>
  <si>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</si>
  <si>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</si>
  <si>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Organico delle unità</t>
    </r>
  </si>
  <si>
    <r>
      <rPr>
        <sz val="10"/>
        <rFont val="Frutiger 45 Light"/>
        <family val="2"/>
      </rPr>
      <t>persone</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</si>
  <si>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</si>
  <si>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</si>
  <si>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</si>
  <si>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</si>
  <si>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</si>
  <si>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</si>
  <si>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PostMail</t>
    </r>
  </si>
  <si>
    <r>
      <rPr>
        <sz val="10"/>
        <rFont val="Frutiger 45 Light"/>
        <family val="2"/>
      </rPr>
      <t>persone</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</si>
  <si>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</si>
  <si>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</si>
  <si>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</si>
  <si>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</si>
  <si>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</si>
  <si>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</si>
  <si>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Swiss Post Solutions</t>
    </r>
  </si>
  <si>
    <r>
      <rPr>
        <sz val="10"/>
        <rFont val="Frutiger 45 Light"/>
        <family val="2"/>
      </rPr>
      <t>persone</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</si>
  <si>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</si>
  <si>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</si>
  <si>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</si>
  <si>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</si>
  <si>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</si>
  <si>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</si>
  <si>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Rete postale e vendita</t>
    </r>
  </si>
  <si>
    <r>
      <rPr>
        <sz val="10"/>
        <rFont val="Frutiger 45 Light"/>
        <family val="2"/>
      </rPr>
      <t>persone</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</si>
  <si>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</si>
  <si>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</si>
  <si>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</si>
  <si>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</si>
  <si>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</si>
  <si>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</si>
  <si>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PostLogistics</t>
    </r>
  </si>
  <si>
    <r>
      <rPr>
        <sz val="10"/>
        <rFont val="Frutiger 45 Light"/>
        <family val="2"/>
      </rPr>
      <t>persone</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</si>
  <si>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</si>
  <si>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</si>
  <si>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</si>
  <si>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</si>
  <si>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</si>
  <si>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</si>
  <si>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PostFinance</t>
    </r>
  </si>
  <si>
    <r>
      <rPr>
        <sz val="10"/>
        <rFont val="Frutiger 45 Light"/>
        <family val="2"/>
      </rPr>
      <t>persone</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</si>
  <si>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</si>
  <si>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</si>
  <si>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</si>
  <si>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</si>
  <si>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</si>
  <si>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</si>
  <si>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AutoPostale</t>
    </r>
  </si>
  <si>
    <r>
      <rPr>
        <sz val="10"/>
        <rFont val="Frutiger 45 Light"/>
        <family val="2"/>
      </rPr>
      <t>persone</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</si>
  <si>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</si>
  <si>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</si>
  <si>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</si>
  <si>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</si>
  <si>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</si>
  <si>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</si>
  <si>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altre</t>
    </r>
  </si>
  <si>
    <r>
      <rPr>
        <sz val="10"/>
        <rFont val="Frutiger 45 Light"/>
        <family val="2"/>
      </rPr>
      <t>persone</t>
    </r>
  </si>
  <si>
    <r>
      <rPr>
        <sz val="10"/>
        <rFont val="Frutiger 45 Light"/>
      </rPr>
      <t>G4-10</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</si>
  <si>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</si>
  <si>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</si>
  <si>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</si>
  <si>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</si>
  <si>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</si>
  <si>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b/>
        <sz val="10"/>
        <rFont val="Frutiger 45 Light"/>
        <family val="2"/>
      </rPr>
      <t>Gruppo Svizzera secondo l’architettura delle funzioni</t>
    </r>
  </si>
  <si>
    <r>
      <rPr>
        <sz val="10"/>
        <color rgb="FF000000"/>
        <rFont val="Frutiger 45 Light"/>
        <family val="2"/>
      </rPr>
      <t>Logistica e produzione</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</si>
  <si>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</si>
  <si>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</si>
  <si>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</si>
  <si>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</si>
  <si>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</si>
  <si>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</si>
  <si>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</si>
  <si>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</si>
  <si>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</si>
  <si>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Recapito</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</si>
  <si>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</si>
  <si>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</si>
  <si>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</si>
  <si>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</si>
  <si>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</si>
  <si>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</si>
  <si>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</si>
  <si>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</si>
  <si>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</si>
  <si>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Spartizione</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</si>
  <si>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</si>
  <si>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</si>
  <si>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</si>
  <si>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</si>
  <si>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</si>
  <si>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</si>
  <si>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</si>
  <si>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</si>
  <si>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</si>
  <si>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Esecuzione servizi finanziari</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</si>
  <si>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</si>
  <si>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</si>
  <si>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</si>
  <si>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</si>
  <si>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</si>
  <si>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</si>
  <si>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</si>
  <si>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</si>
  <si>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</si>
  <si>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Trasporto persone</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</si>
  <si>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</si>
  <si>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</si>
  <si>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</si>
  <si>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</si>
  <si>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</si>
  <si>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</si>
  <si>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</si>
  <si>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</si>
  <si>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</si>
  <si>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Trasporto merci</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</si>
  <si>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</si>
  <si>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</si>
  <si>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</si>
  <si>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</si>
  <si>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</si>
  <si>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</si>
  <si>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</si>
  <si>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</si>
  <si>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</si>
  <si>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altri</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</si>
  <si>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</si>
  <si>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</si>
  <si>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</si>
  <si>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</si>
  <si>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</si>
  <si>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</si>
  <si>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</si>
  <si>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</si>
  <si>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</si>
  <si>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Vendita</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</si>
  <si>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</si>
  <si>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</si>
  <si>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</si>
  <si>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</si>
  <si>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</si>
  <si>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</si>
  <si>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</si>
  <si>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</si>
  <si>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</si>
  <si>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Vendite (livello operativo)</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</si>
  <si>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</si>
  <si>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</si>
  <si>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</si>
  <si>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</si>
  <si>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</si>
  <si>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</si>
  <si>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</si>
  <si>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</si>
  <si>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</si>
  <si>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altri</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</si>
  <si>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</si>
  <si>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</si>
  <si>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</si>
  <si>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</si>
  <si>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</si>
  <si>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</si>
  <si>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</si>
  <si>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</si>
  <si>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</si>
  <si>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Marketing</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</si>
  <si>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</si>
  <si>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</si>
  <si>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</si>
  <si>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</si>
  <si>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</si>
  <si>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</si>
  <si>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</si>
  <si>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</si>
  <si>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</si>
  <si>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Informatica</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</si>
  <si>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</si>
  <si>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</si>
  <si>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</si>
  <si>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</si>
  <si>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</si>
  <si>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</si>
  <si>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</si>
  <si>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</si>
  <si>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</si>
  <si>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Infrastruttura e sicurezza</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</si>
  <si>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</si>
  <si>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</si>
  <si>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</si>
  <si>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</si>
  <si>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</si>
  <si>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</si>
  <si>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</si>
  <si>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</si>
  <si>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</si>
  <si>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Esercizio e manutenzione, servizio di manutenzione</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</si>
  <si>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</si>
  <si>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</si>
  <si>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</si>
  <si>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</si>
  <si>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</si>
  <si>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</si>
  <si>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</si>
  <si>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</si>
  <si>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</si>
  <si>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altri</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</si>
  <si>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</si>
  <si>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</si>
  <si>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</si>
  <si>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</si>
  <si>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</si>
  <si>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</si>
  <si>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</si>
  <si>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</si>
  <si>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</si>
  <si>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Funzioni direttive e Funzioni Gruppo</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</si>
  <si>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</si>
  <si>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</si>
  <si>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</si>
  <si>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</si>
  <si>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</si>
  <si>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</si>
  <si>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</si>
  <si>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</si>
  <si>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</si>
  <si>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Varie funzioni</t>
    </r>
  </si>
  <si>
    <r>
      <rPr>
        <sz val="10"/>
        <rFont val="Frutiger 45 Light"/>
      </rPr>
      <t>persone</t>
    </r>
  </si>
  <si>
    <r>
      <rPr>
        <sz val="10"/>
        <rFont val="Frutiger 45 Light"/>
      </rPr>
      <t>1, 3</t>
    </r>
  </si>
  <si>
    <r>
      <rPr>
        <sz val="10"/>
        <rFont val="Frutiger 45 Light"/>
      </rPr>
      <t>G4-10</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</si>
  <si>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</si>
  <si>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</si>
  <si>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</si>
  <si>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</si>
  <si>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</si>
  <si>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</si>
  <si>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9"/>
        <rFont val="Frutiger 45 Light"/>
        <family val="2"/>
      </rPr>
      <t>1</t>
    </r>
    <r>
      <rPr>
        <sz val="9"/>
        <rFont val="Frutiger 45 Light"/>
      </rPr>
      <t>) Escluso il personale in formazione</t>
    </r>
  </si>
  <si>
    <r>
      <rPr>
        <sz val="9"/>
        <rFont val="Frutiger 45 Light"/>
        <family val="2"/>
      </rPr>
      <t>2</t>
    </r>
    <r>
      <rPr>
        <sz val="9"/>
        <rFont val="Frutiger 45 Light"/>
      </rPr>
      <t>) Un’unità di personale corrisponde a un impiego a tempo pieno.</t>
    </r>
  </si>
  <si>
    <r>
      <rPr>
        <sz val="9"/>
        <rFont val="Frutiger 45 Light"/>
        <family val="2"/>
      </rPr>
      <t>3)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</si>
  <si>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sz val="9"/>
        <rFont val="Frutiger 45 Light"/>
        <family val="2"/>
      </rPr>
      <t>4) Dati valutabile a partire dal 2010</t>
    </r>
  </si>
  <si>
    <r>
      <rPr>
        <u/>
        <sz val="10"/>
        <color rgb="FF0000FF"/>
        <rFont val="Frutiger 45 Light"/>
        <family val="2"/>
      </rPr>
      <t>indietro</t>
    </r>
  </si>
  <si>
    <r>
      <rPr>
        <b/>
        <sz val="10"/>
        <rFont val="Frutiger 45 Light"/>
        <family val="2"/>
      </rPr>
      <t>Fluttuazione del personale e partenze</t>
    </r>
  </si>
  <si>
    <r>
      <rPr>
        <sz val="10"/>
        <rFont val="Frutiger 45 Light"/>
      </rPr>
      <t>Note a piè di pagina</t>
    </r>
  </si>
  <si>
    <r>
      <rPr>
        <sz val="10"/>
        <rFont val="Frutiger 45 Light"/>
      </rPr>
      <t>Indice GRI</t>
    </r>
  </si>
  <si>
    <r>
      <rPr>
        <sz val="10"/>
        <rFont val="Frutiger 45 Light"/>
      </rPr>
      <t>Partenze di collaboratori</t>
    </r>
  </si>
  <si>
    <r>
      <rPr>
        <sz val="10"/>
        <rFont val="Frutiger 45 Light"/>
      </rPr>
      <t>numero di collaboratori con salario mensile</t>
    </r>
  </si>
  <si>
    <r>
      <rPr>
        <sz val="10"/>
        <rFont val="Frutiger 45 Light"/>
      </rPr>
      <t>1, 3</t>
    </r>
  </si>
  <si>
    <r>
      <rPr>
        <sz val="10"/>
        <rFont val="Frutiger 45 Light"/>
      </rPr>
      <t>LA1</t>
    </r>
  </si>
  <si>
    <r>
      <rPr>
        <sz val="10"/>
        <rFont val="Frutiger 45 Light"/>
        <family val="2"/>
      </rPr>
      <t>partenze volontarie</t>
    </r>
  </si>
  <si>
    <r>
      <rPr>
        <sz val="10"/>
        <rFont val="Frutiger 45 Light"/>
      </rPr>
      <t>numero di collaboratori con salario mensile</t>
    </r>
  </si>
  <si>
    <r>
      <rPr>
        <sz val="10"/>
        <rFont val="Frutiger 45 Light"/>
      </rPr>
      <t>1, 3</t>
    </r>
  </si>
  <si>
    <r>
      <rPr>
        <sz val="10"/>
        <rFont val="Frutiger 45 Light"/>
      </rPr>
      <t>LA1</t>
    </r>
  </si>
  <si>
    <r>
      <rPr>
        <sz val="10"/>
        <rFont val="Frutiger 45 Light"/>
      </rPr>
      <t>pensionamenti</t>
    </r>
  </si>
  <si>
    <r>
      <rPr>
        <sz val="10"/>
        <rFont val="Frutiger 45 Light"/>
      </rPr>
      <t>numero di collaboratori con salario mensile</t>
    </r>
  </si>
  <si>
    <r>
      <rPr>
        <sz val="10"/>
        <rFont val="Frutiger 45 Light"/>
      </rPr>
      <t>1, 3</t>
    </r>
  </si>
  <si>
    <r>
      <rPr>
        <sz val="10"/>
        <rFont val="Frutiger 45 Light"/>
      </rPr>
      <t>LA1</t>
    </r>
  </si>
  <si>
    <r>
      <rPr>
        <sz val="10"/>
        <rFont val="Frutiger 45 Light"/>
        <family val="2"/>
      </rPr>
      <t>contratti in scadenza</t>
    </r>
  </si>
  <si>
    <r>
      <rPr>
        <sz val="10"/>
        <rFont val="Frutiger 45 Light"/>
      </rPr>
      <t>numero di collaboratori con salario mensile</t>
    </r>
  </si>
  <si>
    <r>
      <rPr>
        <sz val="10"/>
        <rFont val="Frutiger 45 Light"/>
      </rPr>
      <t>1, 3</t>
    </r>
  </si>
  <si>
    <r>
      <rPr>
        <sz val="10"/>
        <rFont val="Frutiger 45 Light"/>
      </rPr>
      <t>LA1</t>
    </r>
  </si>
  <si>
    <r>
      <rPr>
        <sz val="10"/>
        <rFont val="Frutiger 45 Light"/>
      </rPr>
      <t>partenze convenute</t>
    </r>
  </si>
  <si>
    <r>
      <rPr>
        <sz val="10"/>
        <rFont val="Frutiger 45 Light"/>
      </rPr>
      <t>numero di collaboratori con salario mensile</t>
    </r>
  </si>
  <si>
    <r>
      <rPr>
        <sz val="10"/>
        <rFont val="Frutiger 45 Light"/>
      </rPr>
      <t>1, 3</t>
    </r>
  </si>
  <si>
    <r>
      <rPr>
        <sz val="10"/>
        <rFont val="Frutiger 45 Light"/>
      </rPr>
      <t>LA1</t>
    </r>
  </si>
  <si>
    <r>
      <rPr>
        <sz val="10"/>
        <rFont val="Frutiger 45 Light"/>
      </rPr>
      <t>licenziamenti da parte del datore di lavoro</t>
    </r>
  </si>
  <si>
    <r>
      <rPr>
        <sz val="10"/>
        <rFont val="Frutiger 45 Light"/>
      </rPr>
      <t>numero di collaboratori con salario mensile</t>
    </r>
  </si>
  <si>
    <r>
      <rPr>
        <sz val="10"/>
        <rFont val="Frutiger 45 Light"/>
      </rPr>
      <t>1, 3</t>
    </r>
  </si>
  <si>
    <r>
      <rPr>
        <sz val="10"/>
        <rFont val="Frutiger 45 Light"/>
      </rPr>
      <t>LA1</t>
    </r>
  </si>
  <si>
    <r>
      <rPr>
        <sz val="10"/>
        <rFont val="Frutiger 45 Light"/>
      </rPr>
      <t>per motivi economici</t>
    </r>
  </si>
  <si>
    <r>
      <rPr>
        <sz val="10"/>
        <rFont val="Frutiger 45 Light"/>
      </rPr>
      <t>numero di collaboratori con salario mensile</t>
    </r>
  </si>
  <si>
    <r>
      <rPr>
        <sz val="10"/>
        <rFont val="Frutiger 45 Light"/>
      </rPr>
      <t>1, 3</t>
    </r>
  </si>
  <si>
    <r>
      <rPr>
        <sz val="10"/>
        <rFont val="Frutiger 45 Light"/>
      </rPr>
      <t>LA1</t>
    </r>
  </si>
  <si>
    <r>
      <rPr>
        <sz val="10"/>
        <rFont val="Frutiger 45 Light"/>
      </rPr>
      <t>per motivi personali</t>
    </r>
  </si>
  <si>
    <r>
      <rPr>
        <sz val="10"/>
        <rFont val="Frutiger 45 Light"/>
      </rPr>
      <t>numero di collaboratori con salario mensile</t>
    </r>
  </si>
  <si>
    <r>
      <rPr>
        <sz val="10"/>
        <rFont val="Frutiger 45 Light"/>
      </rPr>
      <t>1, 3</t>
    </r>
  </si>
  <si>
    <r>
      <rPr>
        <sz val="10"/>
        <rFont val="Frutiger 45 Light"/>
      </rPr>
      <t>LA1</t>
    </r>
  </si>
  <si>
    <r>
      <rPr>
        <sz val="10"/>
        <rFont val="Frutiger 45 Light"/>
      </rPr>
      <t>decessi</t>
    </r>
  </si>
  <si>
    <r>
      <rPr>
        <sz val="10"/>
        <rFont val="Frutiger 45 Light"/>
      </rPr>
      <t>numero di collaboratori con salario mensile</t>
    </r>
  </si>
  <si>
    <r>
      <rPr>
        <sz val="10"/>
        <rFont val="Frutiger 45 Light"/>
      </rPr>
      <t>1, 3</t>
    </r>
  </si>
  <si>
    <r>
      <rPr>
        <sz val="10"/>
        <rFont val="Frutiger 45 Light"/>
      </rPr>
      <t>LA1</t>
    </r>
  </si>
  <si>
    <r>
      <rPr>
        <sz val="10"/>
        <rFont val="Frutiger 45 Light"/>
      </rPr>
      <t>Tasso complessivo di partenze</t>
    </r>
  </si>
  <si>
    <r>
      <rPr>
        <sz val="10"/>
        <rFont val="Frutiger 45 Light"/>
      </rPr>
      <t>in % dell’organico medio con salario mensile</t>
    </r>
  </si>
  <si>
    <r>
      <rPr>
        <sz val="10"/>
        <rFont val="Frutiger 45 Light"/>
      </rPr>
      <t>1, 2, 3</t>
    </r>
  </si>
  <si>
    <r>
      <rPr>
        <sz val="10"/>
        <rFont val="Frutiger 45 Light"/>
      </rPr>
      <t>LA1</t>
    </r>
  </si>
  <si>
    <r>
      <rPr>
        <sz val="10"/>
        <rFont val="Frutiger 45 Light"/>
        <family val="2"/>
      </rPr>
      <t>Tasso di fluttuazione (partenze volontarie)</t>
    </r>
  </si>
  <si>
    <r>
      <rPr>
        <sz val="10"/>
        <rFont val="Frutiger 45 Light"/>
      </rPr>
      <t>in % dell’organico medio con salario mensile</t>
    </r>
  </si>
  <si>
    <r>
      <rPr>
        <sz val="10"/>
        <rFont val="Frutiger 45 Light"/>
      </rPr>
      <t>1, 3</t>
    </r>
  </si>
  <si>
    <r>
      <rPr>
        <sz val="10"/>
        <rFont val="Frutiger 45 Light"/>
      </rPr>
      <t>LA1</t>
    </r>
  </si>
  <si>
    <r>
      <rPr>
        <sz val="10"/>
        <rFont val="Frutiger 45 Light"/>
        <family val="2"/>
      </rPr>
      <t>Arrivi</t>
    </r>
  </si>
  <si>
    <r>
      <rPr>
        <sz val="10"/>
        <rFont val="Frutiger 45 Light"/>
        <family val="2"/>
      </rPr>
      <t>numero di collaboratori con salario mensile</t>
    </r>
  </si>
  <si>
    <r>
      <rPr>
        <sz val="10"/>
        <rFont val="Frutiger 45 Light"/>
        <family val="2"/>
      </rPr>
      <t>1, 3</t>
    </r>
  </si>
  <si>
    <r>
      <rPr>
        <sz val="10"/>
        <rFont val="Frutiger 45 Light"/>
      </rPr>
      <t>LA1</t>
    </r>
  </si>
  <si>
    <r>
      <rPr>
        <sz val="9"/>
        <rFont val="Frutiger 45 Light"/>
        <family val="2"/>
      </rPr>
      <t>donne</t>
    </r>
  </si>
  <si>
    <r>
      <rPr>
        <sz val="9"/>
        <rFont val="Frutiger 45 Light"/>
        <family val="2"/>
      </rPr>
      <t>numero di collaboratori con salario mensile</t>
    </r>
  </si>
  <si>
    <r>
      <rPr>
        <sz val="10"/>
        <rFont val="Frutiger 45 Light"/>
        <family val="2"/>
      </rPr>
      <t>1, 3</t>
    </r>
  </si>
  <si>
    <r>
      <rPr>
        <sz val="10"/>
        <rFont val="Frutiger 45 Light"/>
      </rPr>
      <t>LA1</t>
    </r>
  </si>
  <si>
    <r>
      <rPr>
        <sz val="9"/>
        <rFont val="Frutiger 45 Light"/>
        <family val="2"/>
      </rPr>
      <t>20-29</t>
    </r>
  </si>
  <si>
    <r>
      <rPr>
        <sz val="9"/>
        <rFont val="Frutiger 45 Light"/>
        <family val="2"/>
      </rPr>
      <t>numero di collaboratori con salario mensile</t>
    </r>
  </si>
  <si>
    <r>
      <rPr>
        <sz val="10"/>
        <rFont val="Frutiger 45 Light"/>
        <family val="2"/>
      </rPr>
      <t>1, 3</t>
    </r>
  </si>
  <si>
    <r>
      <rPr>
        <sz val="10"/>
        <rFont val="Frutiger 45 Light"/>
      </rPr>
      <t>LA1</t>
    </r>
  </si>
  <si>
    <r>
      <rPr>
        <sz val="9"/>
        <rFont val="Frutiger 45 Light"/>
        <family val="2"/>
      </rPr>
      <t>30-49</t>
    </r>
  </si>
  <si>
    <r>
      <rPr>
        <sz val="10"/>
        <rFont val="Frutiger 45 Light"/>
        <family val="2"/>
      </rPr>
      <t>numero di collaboratori con salario mensile</t>
    </r>
  </si>
  <si>
    <r>
      <rPr>
        <sz val="10"/>
        <rFont val="Frutiger 45 Light"/>
        <family val="2"/>
      </rPr>
      <t>1, 3</t>
    </r>
  </si>
  <si>
    <r>
      <rPr>
        <sz val="10"/>
        <rFont val="Frutiger 45 Light"/>
      </rPr>
      <t>LA1</t>
    </r>
  </si>
  <si>
    <r>
      <rPr>
        <sz val="10"/>
        <rFont val="Frutiger 45 Light"/>
        <family val="2"/>
      </rPr>
      <t>dai 50 anni in su</t>
    </r>
  </si>
  <si>
    <r>
      <rPr>
        <sz val="10"/>
        <rFont val="Frutiger 45 Light"/>
        <family val="2"/>
      </rPr>
      <t>numero di collaboratori con salario mensile</t>
    </r>
  </si>
  <si>
    <r>
      <rPr>
        <sz val="10"/>
        <rFont val="Frutiger 45 Light"/>
        <family val="2"/>
      </rPr>
      <t>1, 3</t>
    </r>
  </si>
  <si>
    <r>
      <rPr>
        <sz val="10"/>
        <rFont val="Frutiger 45 Light"/>
      </rPr>
      <t>LA1</t>
    </r>
  </si>
  <si>
    <r>
      <rPr>
        <sz val="10"/>
        <rFont val="Frutiger 45 Light"/>
        <family val="2"/>
      </rPr>
      <t>uomini</t>
    </r>
  </si>
  <si>
    <r>
      <rPr>
        <sz val="10"/>
        <rFont val="Frutiger 45 Light"/>
        <family val="2"/>
      </rPr>
      <t>numero di collaboratori con salario mensile</t>
    </r>
  </si>
  <si>
    <r>
      <rPr>
        <sz val="10"/>
        <rFont val="Frutiger 45 Light"/>
        <family val="2"/>
      </rPr>
      <t>1, 3</t>
    </r>
  </si>
  <si>
    <r>
      <rPr>
        <sz val="10"/>
        <rFont val="Frutiger 45 Light"/>
      </rPr>
      <t>LA1</t>
    </r>
  </si>
  <si>
    <r>
      <rPr>
        <sz val="10"/>
        <rFont val="Frutiger 45 Light"/>
        <family val="2"/>
      </rPr>
      <t>20-29</t>
    </r>
  </si>
  <si>
    <r>
      <rPr>
        <sz val="10"/>
        <rFont val="Frutiger 45 Light"/>
        <family val="2"/>
      </rPr>
      <t>numero di collaboratori con salario mensile</t>
    </r>
  </si>
  <si>
    <r>
      <rPr>
        <sz val="10"/>
        <rFont val="Frutiger 45 Light"/>
        <family val="2"/>
      </rPr>
      <t>1, 3</t>
    </r>
  </si>
  <si>
    <r>
      <rPr>
        <sz val="10"/>
        <rFont val="Frutiger 45 Light"/>
      </rPr>
      <t>LA1</t>
    </r>
  </si>
  <si>
    <r>
      <rPr>
        <sz val="10"/>
        <rFont val="Frutiger 45 Light"/>
      </rPr>
      <t>30-49</t>
    </r>
  </si>
  <si>
    <r>
      <rPr>
        <sz val="10"/>
        <rFont val="Frutiger 45 Light"/>
      </rPr>
      <t>numero di collaboratori con salario mensile</t>
    </r>
  </si>
  <si>
    <r>
      <rPr>
        <sz val="10"/>
        <rFont val="Frutiger 45 Light"/>
      </rPr>
      <t>1, 3</t>
    </r>
  </si>
  <si>
    <r>
      <rPr>
        <sz val="10"/>
        <rFont val="Frutiger 45 Light"/>
      </rPr>
      <t>LA1</t>
    </r>
  </si>
  <si>
    <r>
      <rPr>
        <sz val="10"/>
        <rFont val="Frutiger 45 Light"/>
      </rPr>
      <t>dai 50 anni in su</t>
    </r>
  </si>
  <si>
    <r>
      <rPr>
        <sz val="10"/>
        <rFont val="Frutiger 45 Light"/>
      </rPr>
      <t>numero di collaboratori con salario mensile</t>
    </r>
  </si>
  <si>
    <r>
      <rPr>
        <sz val="10"/>
        <rFont val="Frutiger 45 Light"/>
      </rPr>
      <t>1, 3</t>
    </r>
  </si>
  <si>
    <r>
      <rPr>
        <sz val="10"/>
        <rFont val="Frutiger 45 Light"/>
      </rPr>
      <t>LA1</t>
    </r>
  </si>
  <si>
    <r>
      <rPr>
        <sz val="10"/>
        <rFont val="Frutiger 45 Light"/>
      </rPr>
      <t>Partenze volontarie</t>
    </r>
  </si>
  <si>
    <r>
      <rPr>
        <sz val="10"/>
        <rFont val="Frutiger 45 Light"/>
      </rPr>
      <t>numero di collaboratori con salario mensile</t>
    </r>
  </si>
  <si>
    <r>
      <rPr>
        <sz val="10"/>
        <rFont val="Frutiger 45 Light"/>
      </rPr>
      <t>1, 3</t>
    </r>
  </si>
  <si>
    <r>
      <rPr>
        <sz val="10"/>
        <rFont val="Frutiger 45 Light"/>
      </rPr>
      <t>LA1</t>
    </r>
  </si>
  <si>
    <r>
      <rPr>
        <sz val="10"/>
        <rFont val="Frutiger 45 Light"/>
      </rPr>
      <t>donne</t>
    </r>
  </si>
  <si>
    <r>
      <rPr>
        <sz val="10"/>
        <rFont val="Frutiger 45 Light"/>
      </rPr>
      <t>numero di collaboratori con salario mensile</t>
    </r>
  </si>
  <si>
    <r>
      <rPr>
        <sz val="10"/>
        <rFont val="Frutiger 45 Light"/>
      </rPr>
      <t>1, 3</t>
    </r>
  </si>
  <si>
    <r>
      <rPr>
        <sz val="10"/>
        <rFont val="Frutiger 45 Light"/>
      </rPr>
      <t>LA1</t>
    </r>
  </si>
  <si>
    <r>
      <rPr>
        <sz val="10"/>
        <rFont val="Frutiger 45 Light"/>
      </rPr>
      <t>20-29</t>
    </r>
  </si>
  <si>
    <r>
      <rPr>
        <sz val="10"/>
        <rFont val="Frutiger 45 Light"/>
      </rPr>
      <t>numero di collaboratori con salario mensile</t>
    </r>
  </si>
  <si>
    <r>
      <rPr>
        <sz val="10"/>
        <rFont val="Frutiger 45 Light"/>
      </rPr>
      <t>1, 3</t>
    </r>
  </si>
  <si>
    <r>
      <rPr>
        <sz val="10"/>
        <rFont val="Frutiger 45 Light"/>
      </rPr>
      <t>LA1</t>
    </r>
  </si>
  <si>
    <r>
      <rPr>
        <sz val="10"/>
        <rFont val="Frutiger 45 Light"/>
      </rPr>
      <t>30-49</t>
    </r>
  </si>
  <si>
    <r>
      <rPr>
        <sz val="10"/>
        <rFont val="Frutiger 45 Light"/>
      </rPr>
      <t>numero di collaboratori con salario mensile</t>
    </r>
  </si>
  <si>
    <r>
      <rPr>
        <sz val="10"/>
        <rFont val="Frutiger 45 Light"/>
      </rPr>
      <t>1, 3</t>
    </r>
  </si>
  <si>
    <r>
      <rPr>
        <sz val="10"/>
        <rFont val="Frutiger 45 Light"/>
      </rPr>
      <t>LA1</t>
    </r>
  </si>
  <si>
    <r>
      <rPr>
        <sz val="10"/>
        <rFont val="Frutiger 45 Light"/>
      </rPr>
      <t>dai 50 anni in su</t>
    </r>
  </si>
  <si>
    <r>
      <rPr>
        <sz val="10"/>
        <rFont val="Frutiger 45 Light"/>
      </rPr>
      <t>numero di collaboratori con salario mensile</t>
    </r>
  </si>
  <si>
    <r>
      <rPr>
        <sz val="10"/>
        <rFont val="Frutiger 45 Light"/>
      </rPr>
      <t>1, 3</t>
    </r>
  </si>
  <si>
    <r>
      <rPr>
        <sz val="10"/>
        <rFont val="Frutiger 45 Light"/>
      </rPr>
      <t>LA1</t>
    </r>
  </si>
  <si>
    <r>
      <rPr>
        <sz val="10"/>
        <rFont val="Frutiger 45 Light"/>
      </rPr>
      <t>uomini</t>
    </r>
  </si>
  <si>
    <r>
      <rPr>
        <sz val="10"/>
        <rFont val="Frutiger 45 Light"/>
      </rPr>
      <t>numero di collaboratori con salario mensile</t>
    </r>
  </si>
  <si>
    <r>
      <rPr>
        <sz val="10"/>
        <rFont val="Frutiger 45 Light"/>
      </rPr>
      <t>1, 3</t>
    </r>
  </si>
  <si>
    <r>
      <rPr>
        <sz val="10"/>
        <rFont val="Frutiger 45 Light"/>
      </rPr>
      <t>LA1</t>
    </r>
  </si>
  <si>
    <r>
      <rPr>
        <sz val="10"/>
        <rFont val="Frutiger 45 Light"/>
      </rPr>
      <t>20-29</t>
    </r>
  </si>
  <si>
    <r>
      <rPr>
        <sz val="10"/>
        <rFont val="Frutiger 45 Light"/>
      </rPr>
      <t>numero di collaboratori con salario mensile</t>
    </r>
  </si>
  <si>
    <r>
      <rPr>
        <sz val="10"/>
        <rFont val="Frutiger 45 Light"/>
      </rPr>
      <t>1, 3</t>
    </r>
  </si>
  <si>
    <r>
      <rPr>
        <sz val="10"/>
        <rFont val="Frutiger 45 Light"/>
      </rPr>
      <t>LA1</t>
    </r>
  </si>
  <si>
    <r>
      <rPr>
        <sz val="10"/>
        <rFont val="Frutiger 45 Light"/>
      </rPr>
      <t>30-49</t>
    </r>
  </si>
  <si>
    <r>
      <rPr>
        <sz val="10"/>
        <rFont val="Frutiger 45 Light"/>
      </rPr>
      <t>numero di collaboratori con salario mensile</t>
    </r>
  </si>
  <si>
    <r>
      <rPr>
        <sz val="10"/>
        <rFont val="Frutiger 45 Light"/>
      </rPr>
      <t>1, 3</t>
    </r>
  </si>
  <si>
    <r>
      <rPr>
        <sz val="10"/>
        <rFont val="Frutiger 45 Light"/>
      </rPr>
      <t>LA1</t>
    </r>
  </si>
  <si>
    <r>
      <rPr>
        <sz val="10"/>
        <rFont val="Frutiger 45 Light"/>
      </rPr>
      <t>dai 50 anni in su</t>
    </r>
  </si>
  <si>
    <r>
      <rPr>
        <sz val="10"/>
        <rFont val="Frutiger 45 Light"/>
      </rPr>
      <t>numero di collaboratori con salario mensile</t>
    </r>
  </si>
  <si>
    <r>
      <rPr>
        <sz val="10"/>
        <rFont val="Frutiger 45 Light"/>
      </rPr>
      <t>1, 3</t>
    </r>
  </si>
  <si>
    <r>
      <rPr>
        <sz val="10"/>
        <rFont val="Frutiger 45 Light"/>
      </rPr>
      <t>LA1</t>
    </r>
  </si>
  <si>
    <r>
      <rPr>
        <sz val="10"/>
        <rFont val="Frutiger 45 Light"/>
      </rPr>
      <t>1) Escluso il personale in formazione</t>
    </r>
  </si>
  <si>
    <r>
      <rPr>
        <sz val="10"/>
        <rFont val="Frutiger 45 Light"/>
      </rPr>
      <t>2) Tasso complessivo di partenze: complesso delle persone con salario mensile che nel corso di un anno civile hanno lasciato la Posta, espresso in % dell’organico medio</t>
    </r>
  </si>
  <si>
    <r>
      <rPr>
        <sz val="10"/>
        <rFont val="Frutiger 45 Light"/>
      </rPr>
      <t>3)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</si>
  <si>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u/>
        <sz val="10"/>
        <color rgb="FF0000FF"/>
        <rFont val="Frutiger 45 Light"/>
        <family val="2"/>
      </rPr>
      <t>indietro</t>
    </r>
  </si>
  <si>
    <r>
      <rPr>
        <b/>
        <sz val="10"/>
        <rFont val="Frutiger 45 Light"/>
        <family val="2"/>
      </rPr>
      <t>Personale in formazione</t>
    </r>
  </si>
  <si>
    <r>
      <rPr>
        <sz val="10"/>
        <rFont val="Frutiger 45 Light"/>
      </rPr>
      <t>Note a piè di pagina</t>
    </r>
  </si>
  <si>
    <r>
      <rPr>
        <sz val="10"/>
        <rFont val="Frutiger 45 Light"/>
      </rPr>
      <t>Indice GRI</t>
    </r>
  </si>
  <si>
    <r>
      <rPr>
        <sz val="10"/>
        <rFont val="Frutiger 45 Light"/>
      </rPr>
      <t>Personale in formazione</t>
    </r>
  </si>
  <si>
    <r>
      <rPr>
        <sz val="10"/>
        <color theme="1"/>
        <rFont val="Frutiger 45 Light"/>
        <family val="2"/>
      </rPr>
      <t>unità di personale</t>
    </r>
  </si>
  <si>
    <r>
      <rPr>
        <sz val="10"/>
        <rFont val="Frutiger 45 Light"/>
      </rPr>
      <t>G4-10</t>
    </r>
  </si>
  <si>
    <r>
      <rPr>
        <sz val="10"/>
        <rFont val="Frutiger 45 Light"/>
        <family val="2"/>
      </rPr>
      <t>impiegati del commercio al dettaglio</t>
    </r>
  </si>
  <si>
    <r>
      <rPr>
        <sz val="10"/>
        <color theme="1"/>
        <rFont val="Frutiger 45 Light"/>
        <family val="2"/>
      </rPr>
      <t>unità di personale</t>
    </r>
  </si>
  <si>
    <r>
      <rPr>
        <sz val="10"/>
        <rFont val="Frutiger 45 Light"/>
      </rPr>
      <t>G4-10</t>
    </r>
  </si>
  <si>
    <r>
      <rPr>
        <sz val="10"/>
        <color theme="1"/>
        <rFont val="Frutiger 45 Light"/>
        <family val="2"/>
      </rPr>
      <t>operatori/trici per la comunicazione con la clientela</t>
    </r>
  </si>
  <si>
    <r>
      <rPr>
        <sz val="10"/>
        <color theme="1"/>
        <rFont val="Frutiger 45 Light"/>
        <family val="2"/>
      </rPr>
      <t>unità di personale</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</si>
  <si>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</si>
  <si>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</si>
  <si>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</si>
  <si>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</si>
  <si>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</si>
  <si>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</si>
  <si>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</si>
  <si>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</si>
  <si>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</si>
  <si>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impiegati/e di commercio</t>
    </r>
  </si>
  <si>
    <r>
      <rPr>
        <sz val="10"/>
        <color theme="1"/>
        <rFont val="Frutiger 45 Light"/>
        <family val="2"/>
      </rPr>
      <t>unità di personale</t>
    </r>
  </si>
  <si>
    <r>
      <rPr>
        <sz val="10"/>
        <rFont val="Frutiger 45 Light"/>
      </rPr>
      <t>G4-10</t>
    </r>
  </si>
  <si>
    <r>
      <rPr>
        <sz val="10"/>
        <rFont val="Frutiger 45 Light"/>
        <family val="2"/>
      </rPr>
      <t>stagisti di commercio</t>
    </r>
  </si>
  <si>
    <r>
      <rPr>
        <sz val="10"/>
        <color theme="1"/>
        <rFont val="Frutiger 45 Light"/>
        <family val="2"/>
      </rPr>
      <t>unità di personale</t>
    </r>
  </si>
  <si>
    <r>
      <rPr>
        <sz val="10"/>
        <rFont val="Frutiger 45 Light"/>
      </rPr>
      <t>G4-10</t>
    </r>
  </si>
  <si>
    <r>
      <rPr>
        <sz val="10"/>
        <rFont val="Frutiger 45 Light"/>
        <family val="2"/>
      </rPr>
      <t>impiegati/e in logistica AFC Recapito</t>
    </r>
  </si>
  <si>
    <r>
      <rPr>
        <sz val="10"/>
        <color theme="1"/>
        <rFont val="Frutiger 45 Light"/>
        <family val="2"/>
      </rPr>
      <t>unità di personale</t>
    </r>
  </si>
  <si>
    <r>
      <rPr>
        <sz val="10"/>
        <rFont val="Frutiger 45 Light"/>
      </rPr>
      <t>G4-10</t>
    </r>
  </si>
  <si>
    <r>
      <rPr>
        <sz val="10"/>
        <rFont val="Frutiger 45 Light"/>
        <family val="2"/>
      </rPr>
      <t>addetti/e alla logistica CFP Recapito</t>
    </r>
  </si>
  <si>
    <r>
      <rPr>
        <sz val="10"/>
        <color theme="1"/>
        <rFont val="Frutiger 45 Light"/>
        <family val="2"/>
      </rPr>
      <t>unità di personale</t>
    </r>
  </si>
  <si>
    <r>
      <rPr>
        <sz val="10"/>
        <rFont val="Frutiger 45 Light"/>
      </rPr>
      <t>G4-10</t>
    </r>
  </si>
  <si>
    <r>
      <rPr>
        <sz val="10"/>
        <rFont val="Frutiger 45 Light"/>
        <family val="2"/>
      </rPr>
      <t>impiegati/e in logistica AFC Magazzino</t>
    </r>
  </si>
  <si>
    <r>
      <rPr>
        <sz val="10"/>
        <color theme="1"/>
        <rFont val="Frutiger 45 Light"/>
        <family val="2"/>
      </rPr>
      <t>unità di personale</t>
    </r>
  </si>
  <si>
    <r>
      <rPr>
        <sz val="10"/>
        <rFont val="Frutiger 45 Light"/>
      </rPr>
      <t>G4-10</t>
    </r>
  </si>
  <si>
    <r>
      <rPr>
        <sz val="10"/>
        <rFont val="Frutiger 45 Light"/>
        <family val="2"/>
      </rPr>
      <t>autisti di veicoli pesanti AFC</t>
    </r>
  </si>
  <si>
    <r>
      <rPr>
        <sz val="10"/>
        <color theme="1"/>
        <rFont val="Frutiger 45 Light"/>
        <family val="2"/>
      </rPr>
      <t>unità di personale</t>
    </r>
  </si>
  <si>
    <r>
      <rPr>
        <sz val="10"/>
        <rFont val="Frutiger 45 Light"/>
      </rPr>
      <t>G4-10</t>
    </r>
  </si>
  <si>
    <r>
      <rPr>
        <sz val="10"/>
        <rFont val="Frutiger 45 Light"/>
        <family val="2"/>
      </rPr>
      <t>informatici/che</t>
    </r>
  </si>
  <si>
    <r>
      <rPr>
        <sz val="10"/>
        <color theme="1"/>
        <rFont val="Frutiger 45 Light"/>
        <family val="2"/>
      </rPr>
      <t>unità di personale</t>
    </r>
  </si>
  <si>
    <r>
      <rPr>
        <sz val="10"/>
        <rFont val="Frutiger 45 Light"/>
      </rPr>
      <t>G4-10</t>
    </r>
  </si>
  <si>
    <r>
      <rPr>
        <sz val="10"/>
        <rFont val="Frutiger 45 Light"/>
        <family val="2"/>
      </rPr>
      <t>mediamatici/che</t>
    </r>
  </si>
  <si>
    <r>
      <rPr>
        <sz val="10"/>
        <color theme="1"/>
        <rFont val="Frutiger 45 Light"/>
        <family val="2"/>
      </rPr>
      <t>unità di personale</t>
    </r>
  </si>
  <si>
    <r>
      <rPr>
        <sz val="10"/>
        <rFont val="Frutiger 45 Light"/>
      </rPr>
      <t>G4-10</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</si>
  <si>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</si>
  <si>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</si>
  <si>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</si>
  <si>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</si>
  <si>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</si>
  <si>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operatori/trici in automatica</t>
    </r>
  </si>
  <si>
    <r>
      <rPr>
        <sz val="10"/>
        <color theme="1"/>
        <rFont val="Frutiger 45 Light"/>
        <family val="2"/>
      </rPr>
      <t>unità di personale</t>
    </r>
  </si>
  <si>
    <r>
      <rPr>
        <sz val="10"/>
        <rFont val="Frutiger 45 Light"/>
      </rPr>
      <t>G4-10</t>
    </r>
  </si>
  <si>
    <r>
      <rPr>
        <sz val="10"/>
        <rFont val="Frutiger 45 Light"/>
        <family val="2"/>
      </rPr>
      <t>operatori/trici di edifici e infrastrutture AFC</t>
    </r>
  </si>
  <si>
    <r>
      <rPr>
        <sz val="10"/>
        <color theme="1"/>
        <rFont val="Frutiger 45 Light"/>
        <family val="2"/>
      </rPr>
      <t>unità di personale</t>
    </r>
  </si>
  <si>
    <r>
      <rPr>
        <sz val="10"/>
        <rFont val="Frutiger 45 Light"/>
      </rPr>
      <t>G4-10</t>
    </r>
  </si>
  <si>
    <r>
      <rPr>
        <sz val="10"/>
        <rFont val="Frutiger 45 Light"/>
        <family val="2"/>
      </rPr>
      <t>operatori/trici d’infanzia</t>
    </r>
  </si>
  <si>
    <r>
      <rPr>
        <sz val="10"/>
        <rFont val="Frutiger 45 Light"/>
        <family val="2"/>
      </rPr>
      <t>persone</t>
    </r>
  </si>
  <si>
    <r>
      <rPr>
        <sz val="10"/>
        <rFont val="Frutiger 45 Light"/>
      </rPr>
      <t>G4-10</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</si>
  <si>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</si>
  <si>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</si>
  <si>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</si>
  <si>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</si>
  <si>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</si>
  <si>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</si>
  <si>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Percentuale persone in formazione</t>
    </r>
  </si>
  <si>
    <r>
      <rPr>
        <sz val="10"/>
        <rFont val="Frutiger 45 Light"/>
      </rPr>
      <t>unità di personale in %</t>
    </r>
  </si>
  <si>
    <r>
      <rPr>
        <sz val="10"/>
        <rFont val="Frutiger 45 Light"/>
      </rPr>
      <t>1, 2</t>
    </r>
  </si>
  <si>
    <r>
      <rPr>
        <sz val="10"/>
        <rFont val="Frutiger 45 Light"/>
      </rPr>
      <t>G4-10</t>
    </r>
  </si>
  <si>
    <r>
      <rPr>
        <sz val="10"/>
        <rFont val="Frutiger 45 Light"/>
      </rPr>
      <t>Assunzioni di persone in formazione</t>
    </r>
  </si>
  <si>
    <r>
      <rPr>
        <sz val="10"/>
        <rFont val="Frutiger 45 Light"/>
      </rPr>
      <t>persone</t>
    </r>
  </si>
  <si>
    <r>
      <rPr>
        <sz val="10"/>
        <rFont val="Frutiger 45 Light"/>
      </rPr>
      <t>G4-10</t>
    </r>
  </si>
  <si>
    <r>
      <rPr>
        <sz val="10"/>
        <rFont val="Frutiger 45 Light"/>
      </rPr>
      <t>Quota di persone in formazione assunte</t>
    </r>
  </si>
  <si>
    <r>
      <rPr>
        <sz val="10"/>
        <rFont val="Frutiger 45 Light"/>
      </rPr>
      <t>%</t>
    </r>
  </si>
  <si>
    <r>
      <rPr>
        <sz val="10"/>
        <rFont val="Frutiger 45 Light"/>
      </rPr>
      <t>3, 4</t>
    </r>
  </si>
  <si>
    <r>
      <rPr>
        <sz val="10"/>
        <rFont val="Frutiger 45 Light"/>
      </rPr>
      <t>G4-10</t>
    </r>
  </si>
  <si>
    <r>
      <rPr>
        <sz val="9"/>
        <rFont val="Frutiger 45 Light"/>
        <family val="2"/>
      </rPr>
      <t>1) Gruppo Svizzera</t>
    </r>
  </si>
  <si>
    <r>
      <rPr>
        <sz val="9"/>
        <rFont val="Frutiger 45 Light"/>
        <family val="2"/>
      </rPr>
      <t>2) Escluso il personale in formazione</t>
    </r>
  </si>
  <si>
    <r>
      <rPr>
        <sz val="9"/>
        <rFont val="Frutiger 45 Light"/>
        <family val="2"/>
      </rPr>
      <t>3) Gruppo Svizzera con contratto di tirocinio della Formazione professionale Posta</t>
    </r>
  </si>
  <si>
    <r>
      <rPr>
        <sz val="9"/>
        <rFont val="Frutiger 45 Light"/>
        <family val="2"/>
      </rPr>
      <t>4) Percentuale di apprendisti ripresi che desiderano essere assunti</t>
    </r>
  </si>
  <si>
    <r>
      <rPr>
        <u/>
        <sz val="10"/>
        <color rgb="FF0000FF"/>
        <rFont val="Frutiger 45 Light"/>
        <family val="2"/>
      </rPr>
      <t>indietro</t>
    </r>
  </si>
  <si>
    <r>
      <rPr>
        <b/>
        <sz val="10"/>
        <rFont val="Frutiger 45 Light"/>
        <family val="2"/>
      </rPr>
      <t>Nuove leve</t>
    </r>
  </si>
  <si>
    <r>
      <rPr>
        <sz val="10"/>
        <rFont val="Frutiger 45 Light"/>
      </rPr>
      <t>Note a piè di pagina</t>
    </r>
  </si>
  <si>
    <r>
      <rPr>
        <sz val="10"/>
        <rFont val="Frutiger 45 Light"/>
      </rPr>
      <t>Indice GRI</t>
    </r>
  </si>
  <si>
    <r>
      <rPr>
        <sz val="10"/>
        <rFont val="Frutiger 45 Light"/>
      </rPr>
      <t>Nuove leve</t>
    </r>
  </si>
  <si>
    <r>
      <rPr>
        <sz val="10"/>
        <rFont val="Frutiger 45 Light"/>
      </rPr>
      <t>persone</t>
    </r>
  </si>
  <si>
    <r>
      <rPr>
        <sz val="10"/>
        <rFont val="Frutiger 45 Light"/>
      </rPr>
      <t>G4-10</t>
    </r>
  </si>
  <si>
    <r>
      <rPr>
        <sz val="10"/>
        <rFont val="Frutiger 45 Light"/>
      </rPr>
      <t>programma Trainee</t>
    </r>
  </si>
  <si>
    <r>
      <rPr>
        <sz val="10"/>
        <rFont val="Frutiger 45 Light"/>
      </rPr>
      <t>persone</t>
    </r>
  </si>
  <si>
    <r>
      <rPr>
        <sz val="10"/>
        <rFont val="Frutiger 45 Light"/>
      </rPr>
      <t>G4-10</t>
    </r>
  </si>
  <si>
    <r>
      <rPr>
        <sz val="10"/>
        <rFont val="Frutiger 45 Light"/>
      </rPr>
      <t>stagisti</t>
    </r>
  </si>
  <si>
    <r>
      <rPr>
        <sz val="10"/>
        <rFont val="Frutiger 45 Light"/>
      </rPr>
      <t>persone</t>
    </r>
  </si>
  <si>
    <r>
      <rPr>
        <sz val="10"/>
        <rFont val="Frutiger 45 Light"/>
      </rPr>
      <t>G4-10</t>
    </r>
  </si>
  <si>
    <r>
      <rPr>
        <sz val="9"/>
        <color theme="1"/>
        <rFont val="Frutiger 45 Light"/>
        <family val="2"/>
      </rPr>
      <t>1)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</si>
  <si>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u/>
        <sz val="10"/>
        <color rgb="FF0000FF"/>
        <rFont val="Frutiger 45 Light"/>
        <family val="2"/>
      </rPr>
      <t>indietro</t>
    </r>
  </si>
  <si>
    <r>
      <rPr>
        <b/>
        <sz val="10"/>
        <rFont val="Frutiger 45 Light"/>
        <family val="2"/>
      </rPr>
      <t>Rapporto d’impiego</t>
    </r>
  </si>
  <si>
    <r>
      <rPr>
        <sz val="10"/>
        <rFont val="Frutiger 45 Light"/>
      </rPr>
      <t>Note a piè di pagina</t>
    </r>
  </si>
  <si>
    <r>
      <rPr>
        <sz val="10"/>
        <rFont val="Frutiger 45 Light"/>
      </rPr>
      <t>Indice GRI</t>
    </r>
  </si>
  <si>
    <r>
      <rPr>
        <sz val="10"/>
        <rFont val="Frutiger 45 Light"/>
        <family val="2"/>
      </rPr>
      <t>Legge sul personale federale</t>
    </r>
  </si>
  <si>
    <r>
      <rPr>
        <sz val="10"/>
        <rFont val="Frutiger 45 Light"/>
        <family val="2"/>
      </rPr>
      <t>CCL Posta</t>
    </r>
  </si>
  <si>
    <r>
      <rPr>
        <sz val="10"/>
        <rFont val="Frutiger 45 Light"/>
        <family val="2"/>
      </rPr>
      <t>unità di personale in %</t>
    </r>
  </si>
  <si>
    <r>
      <rPr>
        <sz val="10"/>
        <color theme="1"/>
        <rFont val="Frutiger 45 Light"/>
        <family val="2"/>
      </rPr>
      <t>1, 2</t>
    </r>
  </si>
  <si>
    <r>
      <rPr>
        <sz val="10"/>
        <rFont val="Frutiger 45 Light"/>
      </rPr>
      <t>G4-10, G4-11</t>
    </r>
  </si>
  <si>
    <r>
      <rPr>
        <sz val="10"/>
        <rFont val="Frutiger 45 Light"/>
        <family val="2"/>
      </rPr>
      <t>Codice delle obbligazioni</t>
    </r>
  </si>
  <si>
    <r>
      <rPr>
        <sz val="10"/>
        <rFont val="Frutiger 45 Light"/>
        <family val="2"/>
      </rPr>
      <t>CCL per il personale ausiliario</t>
    </r>
  </si>
  <si>
    <r>
      <rPr>
        <sz val="10"/>
        <rFont val="Frutiger 45 Light"/>
        <family val="2"/>
      </rPr>
      <t>unità di personale in %</t>
    </r>
  </si>
  <si>
    <r>
      <rPr>
        <sz val="10"/>
        <color theme="1"/>
        <rFont val="Frutiger 45 Light"/>
        <family val="2"/>
      </rPr>
      <t>1, 5</t>
    </r>
  </si>
  <si>
    <r>
      <rPr>
        <sz val="10"/>
        <rFont val="Frutiger 45 Light"/>
      </rPr>
      <t>G4-10, G4-11</t>
    </r>
  </si>
  <si>
    <r>
      <rPr>
        <sz val="10"/>
        <rFont val="Frutiger 45 Light"/>
        <family val="2"/>
      </rPr>
      <t>CCL società del gruppo</t>
    </r>
  </si>
  <si>
    <r>
      <rPr>
        <sz val="10"/>
        <rFont val="Frutiger 45 Light"/>
        <family val="2"/>
      </rPr>
      <t>unità di personale in %</t>
    </r>
  </si>
  <si>
    <r>
      <rPr>
        <sz val="10"/>
        <color theme="1"/>
        <rFont val="Frutiger 45 Light"/>
        <family val="2"/>
      </rPr>
      <t>1, 4, 5</t>
    </r>
  </si>
  <si>
    <r>
      <rPr>
        <sz val="10"/>
        <rFont val="Frutiger 45 Light"/>
      </rPr>
      <t>G4-10, G4-11</t>
    </r>
  </si>
  <si>
    <r>
      <rPr>
        <sz val="10"/>
        <rFont val="Frutiger 45 Light"/>
        <family val="2"/>
      </rPr>
      <t>Posta CH SA</t>
    </r>
  </si>
  <si>
    <r>
      <rPr>
        <sz val="10"/>
        <rFont val="Frutiger 45 Light"/>
        <family val="2"/>
      </rPr>
      <t>unità di personale in %</t>
    </r>
  </si>
  <si>
    <r>
      <rPr>
        <sz val="10"/>
        <color theme="1"/>
        <rFont val="Frutiger 45 Light"/>
        <family val="2"/>
      </rPr>
      <t>1, 2</t>
    </r>
  </si>
  <si>
    <r>
      <rPr>
        <sz val="10"/>
        <rFont val="Frutiger 45 Light"/>
      </rPr>
      <t>G4-10, G4-11</t>
    </r>
  </si>
  <si>
    <r>
      <rPr>
        <sz val="10"/>
        <color theme="1"/>
        <rFont val="Frutiger 45 Light"/>
        <family val="2"/>
      </rPr>
      <t>PostFinance SA</t>
    </r>
  </si>
  <si>
    <r>
      <rPr>
        <sz val="10"/>
        <rFont val="Frutiger 45 Light"/>
        <family val="2"/>
      </rPr>
      <t>unità di personale in %</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</si>
  <si>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</si>
  <si>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</si>
  <si>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</si>
  <si>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</si>
  <si>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</si>
  <si>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</si>
  <si>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</si>
  <si>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</si>
  <si>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</si>
  <si>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società del gruppo Svizzera</t>
    </r>
  </si>
  <si>
    <r>
      <rPr>
        <sz val="10"/>
        <rFont val="Frutiger 45 Light"/>
        <family val="2"/>
      </rPr>
      <t>unità di personale in %</t>
    </r>
  </si>
  <si>
    <r>
      <rPr>
        <sz val="10"/>
        <rFont val="Frutiger 45 Light"/>
      </rPr>
      <t>G4-10, G4-11</t>
    </r>
  </si>
  <si>
    <r>
      <rPr>
        <sz val="10"/>
        <rFont val="Frutiger 45 Light"/>
        <family val="2"/>
      </rPr>
      <t>Diritto del lavoro estero</t>
    </r>
  </si>
  <si>
    <r>
      <rPr>
        <sz val="10"/>
        <rFont val="Frutiger 45 Light"/>
        <family val="2"/>
      </rPr>
      <t>unità di personale in %</t>
    </r>
  </si>
  <si>
    <r>
      <rPr>
        <sz val="10"/>
        <rFont val="Frutiger 45 Light"/>
      </rPr>
      <t>G4-10, G4-11</t>
    </r>
  </si>
  <si>
    <r>
      <rPr>
        <sz val="9"/>
        <rFont val="Frutiger 45 Light"/>
        <family val="2"/>
      </rPr>
      <t>1</t>
    </r>
    <r>
      <rPr>
        <sz val="9"/>
        <rFont val="Frutiger 45 Light"/>
      </rPr>
      <t>) Un’unità di personale corrisponde a un impiego a tempo pieno.</t>
    </r>
  </si>
  <si>
    <r>
      <rPr>
        <sz val="9"/>
        <rFont val="Frutiger 45 Light"/>
        <family val="2"/>
      </rPr>
      <t>2) Posta CH SA senza le società del gruppo in Svizzera e all’estero</t>
    </r>
  </si>
  <si>
    <r>
      <rPr>
        <sz val="9"/>
        <color theme="1"/>
        <rFont val="Frutiger 45 Light"/>
        <family val="2"/>
      </rPr>
      <t>3) PostFinance SA incl. Servizi debitori SA e TWINT AG</t>
    </r>
  </si>
  <si>
    <r>
      <rPr>
        <sz val="9"/>
        <color theme="1"/>
        <rFont val="Frutiger 45 Light"/>
        <family val="2"/>
      </rPr>
      <t>4) AutoPostale Svizzera SA, PostLogistics SA, Swiss Post Solutions SA, SecurePost SA, InfraPost SA, Presto Presse-Vertriebs AG</t>
    </r>
  </si>
  <si>
    <r>
      <rPr>
        <sz val="9"/>
        <color theme="1"/>
        <rFont val="Frutiger 45 Light"/>
        <family val="2"/>
      </rPr>
      <t>5) In occasione del rapporto per l’anno 2013 le cifre corrispondenti sono state corrette retroattivamente fino al 2010 in quanto Presto Presse-Vertriebs AG figurava nel CCL per personale ausiliario fino a tale data.</t>
    </r>
  </si>
  <si>
    <r>
      <rPr>
        <u/>
        <sz val="10"/>
        <color rgb="FF0000FF"/>
        <rFont val="Frutiger 45 Light"/>
        <family val="2"/>
      </rPr>
      <t>indietro</t>
    </r>
  </si>
  <si>
    <r>
      <rPr>
        <b/>
        <sz val="10"/>
        <rFont val="Frutiger 45 Light"/>
        <family val="2"/>
      </rPr>
      <t>Indennità</t>
    </r>
  </si>
  <si>
    <r>
      <rPr>
        <sz val="10"/>
        <rFont val="Frutiger 45 Light"/>
      </rPr>
      <t>Note a piè di pagina</t>
    </r>
  </si>
  <si>
    <r>
      <rPr>
        <sz val="10"/>
        <rFont val="Frutiger 45 Light"/>
      </rPr>
      <t>Indice GRI</t>
    </r>
  </si>
  <si>
    <r>
      <rPr>
        <sz val="10"/>
        <rFont val="Frutiger 45 Light"/>
      </rPr>
      <t>Indennità a Presidenti di Consigli d’amministrazione</t>
    </r>
  </si>
  <si>
    <r>
      <rPr>
        <sz val="10"/>
        <rFont val="Frutiger 45 Light"/>
      </rPr>
      <t>CHF all’anno</t>
    </r>
  </si>
  <si>
    <r>
      <rPr>
        <sz val="10"/>
        <rFont val="Frutiger 45 Light"/>
        <family val="2"/>
      </rPr>
      <t>Indennità media ai membri del Consiglio d’amministrazione (Presidente escluso)</t>
    </r>
  </si>
  <si>
    <r>
      <rPr>
        <sz val="10"/>
        <rFont val="Frutiger 45 Light"/>
      </rPr>
      <t>CHF all’anno</t>
    </r>
  </si>
  <si>
    <r>
      <rPr>
        <sz val="10"/>
        <rFont val="Frutiger 45 Light"/>
      </rPr>
      <t>Indennità al/alla direttore/direttrice generale</t>
    </r>
  </si>
  <si>
    <r>
      <rPr>
        <sz val="10"/>
        <rFont val="Frutiger 45 Light"/>
      </rPr>
      <t>CHF all’anno</t>
    </r>
  </si>
  <si>
    <r>
      <rPr>
        <sz val="10"/>
        <rFont val="Frutiger 45 Light"/>
      </rPr>
      <t>1, 2</t>
    </r>
  </si>
  <si>
    <r>
      <rPr>
        <sz val="10"/>
        <rFont val="Frutiger 45 Light"/>
      </rPr>
      <t>Indennità media ai membri della Direzione del gruppo (direttore/direttrice escluso/a)</t>
    </r>
  </si>
  <si>
    <r>
      <rPr>
        <sz val="10"/>
        <rFont val="Frutiger 45 Light"/>
      </rPr>
      <t>CHF all’anno</t>
    </r>
  </si>
  <si>
    <r>
      <rPr>
        <sz val="10"/>
        <rFont val="Frutiger 45 Light"/>
        <family val="2"/>
      </rPr>
      <t>Salario medio dei collaboratori</t>
    </r>
  </si>
  <si>
    <r>
      <rPr>
        <sz val="10"/>
        <rFont val="Frutiger 45 Light"/>
      </rPr>
      <t>CHF all’anno</t>
    </r>
  </si>
  <si>
    <r>
      <rPr>
        <sz val="10"/>
        <rFont val="Frutiger 45 Light"/>
      </rPr>
      <t>3, 4</t>
    </r>
  </si>
  <si>
    <r>
      <rPr>
        <sz val="10"/>
        <rFont val="Frutiger 45 Light"/>
      </rPr>
      <t>Salario minimo CCL Posta (dai 18 anni, senza apprendistato professionale)</t>
    </r>
  </si>
  <si>
    <r>
      <rPr>
        <sz val="10"/>
        <rFont val="Frutiger 45 Light"/>
      </rPr>
      <t>CHF all’anno</t>
    </r>
  </si>
  <si>
    <r>
      <rPr>
        <sz val="10"/>
        <rFont val="Frutiger 45 Light"/>
      </rPr>
      <t>EC5</t>
    </r>
  </si>
  <si>
    <r>
      <rPr>
        <sz val="10"/>
        <rFont val="Frutiger 45 Light"/>
      </rPr>
      <t>Fascia salariale (indennità medie dei membri della Direzione del gruppo rispetto al salario medio dei collaboratori)</t>
    </r>
  </si>
  <si>
    <r>
      <rPr>
        <sz val="10"/>
        <rFont val="Frutiger 45 Light"/>
      </rPr>
      <t>fattore</t>
    </r>
  </si>
  <si>
    <r>
      <rPr>
        <sz val="9"/>
        <rFont val="Frutiger 45 Light"/>
        <family val="2"/>
      </rPr>
      <t>1) Indennità per Consiglio di amministrazione = onorario più prestazioni accessorie; indennità per Direzione del gruppo = salario di base più compenso variabile</t>
    </r>
  </si>
  <si>
    <r>
      <rPr>
        <sz val="9"/>
        <rFont val="Frutiger 45 Light"/>
        <family val="2"/>
      </rPr>
      <t>2) 2012: Jürg Bucher otto mesi, Susanne Ruoff sette mesi, annualizzato CHF 847’581</t>
    </r>
  </si>
  <si>
    <r>
      <rPr>
        <sz val="9"/>
        <color theme="1"/>
        <rFont val="Frutiger 45 Light"/>
        <family val="2"/>
      </rPr>
      <t>3)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</si>
  <si>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sz val="9"/>
        <rFont val="Frutiger 45 Light"/>
        <family val="2"/>
      </rPr>
      <t>4) Salario medio senza Direzione del gruppo e Consiglio di amministrazione</t>
    </r>
  </si>
  <si>
    <r>
      <rPr>
        <sz val="9"/>
        <rFont val="Frutiger 45 Light"/>
        <family val="2"/>
      </rPr>
      <t>5</t>
    </r>
    <r>
      <rPr>
        <sz val="9"/>
        <rFont val="Frutiger 45 Light"/>
      </rPr>
      <t>) Salario minimo secondo il Contratto collettivo di lavoro Posta per un collaboratore di 18 anni, senza apprendistato professionale concluso</t>
    </r>
  </si>
  <si>
    <r>
      <rPr>
        <u/>
        <sz val="10"/>
        <color rgb="FF0000FF"/>
        <rFont val="Frutiger 45 Light"/>
        <family val="2"/>
      </rPr>
      <t>indietro</t>
    </r>
  </si>
  <si>
    <r>
      <rPr>
        <b/>
        <sz val="10"/>
        <rFont val="Frutiger 45 Light"/>
        <family val="2"/>
      </rPr>
      <t>Cassa pensioni</t>
    </r>
  </si>
  <si>
    <r>
      <rPr>
        <sz val="10"/>
        <rFont val="Frutiger 45 Light"/>
      </rPr>
      <t>Note a piè di pagina</t>
    </r>
  </si>
  <si>
    <r>
      <rPr>
        <sz val="10"/>
        <rFont val="Frutiger 45 Light"/>
      </rPr>
      <t>Indice GRI</t>
    </r>
  </si>
  <si>
    <r>
      <rPr>
        <sz val="10"/>
        <rFont val="Frutiger 45 Light"/>
        <family val="2"/>
      </rPr>
      <t>Sottocopertura obblighi previdenziali iscritti a bilancio secondo gli IFRS</t>
    </r>
  </si>
  <si>
    <r>
      <rPr>
        <sz val="10"/>
        <rFont val="Frutiger 45 Light"/>
        <family val="2"/>
      </rPr>
      <t>mln di CHF</t>
    </r>
  </si>
  <si>
    <r>
      <rPr>
        <sz val="10"/>
        <rFont val="Frutiger 45 Light"/>
      </rPr>
      <t>EC3</t>
    </r>
  </si>
  <si>
    <r>
      <rPr>
        <sz val="10"/>
        <rFont val="Frutiger 45 Light"/>
      </rPr>
      <t>3)</t>
    </r>
  </si>
  <si>
    <r>
      <rPr>
        <sz val="10"/>
        <rFont val="Frutiger 45 Light"/>
        <family val="2"/>
      </rPr>
      <t>Grado di copertura della Cassa pensioni Posta secondo la LPP</t>
    </r>
  </si>
  <si>
    <r>
      <rPr>
        <sz val="10"/>
        <rFont val="Frutiger 45 Light"/>
        <family val="2"/>
      </rPr>
      <t>%</t>
    </r>
  </si>
  <si>
    <r>
      <rPr>
        <sz val="10"/>
        <rFont val="Frutiger 45 Light"/>
      </rPr>
      <t>EC3</t>
    </r>
  </si>
  <si>
    <r>
      <rPr>
        <sz val="10"/>
        <rFont val="Frutiger 45 Light"/>
      </rPr>
      <t>4)</t>
    </r>
  </si>
  <si>
    <r>
      <rPr>
        <sz val="9"/>
        <rFont val="Frutiger 45 Light"/>
        <family val="2"/>
      </rPr>
      <t>1</t>
    </r>
    <r>
      <rPr>
        <sz val="9"/>
        <rFont val="Frutiger 45 Light"/>
      </rPr>
      <t>) Copertura secondo gli IFRS (cfr. Rapporto finanziario)</t>
    </r>
  </si>
  <si>
    <r>
      <rPr>
        <sz val="9"/>
        <rFont val="Frutiger 45 Light"/>
        <family val="2"/>
      </rPr>
      <t>2</t>
    </r>
    <r>
      <rPr>
        <sz val="9"/>
        <rFont val="Frutiger 45 Light"/>
      </rPr>
      <t>) Grado di copertura secondo l’art. 44 dell’Ordinanza sulla previdenza professionale per la vecchiaia, i superstiti e l’invalidità (OPP2)</t>
    </r>
  </si>
  <si>
    <r>
      <rPr>
        <sz val="9"/>
        <rFont val="Frutiger 45 Light"/>
        <family val="2"/>
      </rPr>
      <t>3) Valori degli anni precedenti adattati (cfr. Rapporto finanziario 2013, Adeguamento dell’allestimento dei conti)</t>
    </r>
  </si>
  <si>
    <r>
      <rPr>
        <sz val="9"/>
        <rFont val="Frutiger 45 Light"/>
        <family val="2"/>
      </rPr>
      <t>4) Grado di copertura non verificato</t>
    </r>
  </si>
  <si>
    <r>
      <rPr>
        <u/>
        <sz val="10"/>
        <color rgb="FF0000FF"/>
        <rFont val="Frutiger 45 Light"/>
        <family val="2"/>
      </rPr>
      <t>indietro</t>
    </r>
  </si>
  <si>
    <r>
      <rPr>
        <b/>
        <sz val="10"/>
        <rFont val="Frutiger 45 Light"/>
        <family val="2"/>
      </rPr>
      <t>Distribuzione per genere</t>
    </r>
  </si>
  <si>
    <r>
      <rPr>
        <sz val="10"/>
        <rFont val="Frutiger 45 Light"/>
      </rPr>
      <t>Note a piè di pagina</t>
    </r>
  </si>
  <si>
    <r>
      <rPr>
        <sz val="10"/>
        <rFont val="Frutiger 45 Light"/>
      </rPr>
      <t>Indice GRI</t>
    </r>
  </si>
  <si>
    <r>
      <rPr>
        <sz val="10"/>
        <rFont val="Frutiger 45 Light"/>
        <family val="2"/>
      </rPr>
      <t>Uomini</t>
    </r>
  </si>
  <si>
    <r>
      <rPr>
        <sz val="10"/>
        <rFont val="Frutiger 45 Light"/>
        <family val="2"/>
      </rPr>
      <t>in % dell’organico medio</t>
    </r>
  </si>
  <si>
    <r>
      <rPr>
        <sz val="10"/>
        <rFont val="Frutiger 45 Light"/>
      </rPr>
      <t>LA12</t>
    </r>
  </si>
  <si>
    <r>
      <rPr>
        <sz val="10"/>
        <rFont val="Frutiger 45 Light"/>
        <family val="2"/>
      </rPr>
      <t>Donne</t>
    </r>
  </si>
  <si>
    <r>
      <rPr>
        <sz val="10"/>
        <rFont val="Frutiger 45 Light"/>
        <family val="2"/>
      </rPr>
      <t>in % dell’organico medio</t>
    </r>
  </si>
  <si>
    <r>
      <rPr>
        <sz val="10"/>
        <rFont val="Frutiger 45 Light"/>
      </rPr>
      <t>LA12</t>
    </r>
  </si>
  <si>
    <r>
      <rPr>
        <sz val="10"/>
        <rFont val="Frutiger 45 Light"/>
        <family val="2"/>
      </rPr>
      <t>Uomini</t>
    </r>
  </si>
  <si>
    <r>
      <rPr>
        <sz val="10"/>
        <rFont val="Frutiger 45 Light"/>
        <family val="2"/>
      </rPr>
      <t>in % dell’organico medio</t>
    </r>
  </si>
  <si>
    <r>
      <rPr>
        <sz val="10"/>
        <rFont val="Frutiger 45 Light"/>
      </rPr>
      <t>LA12</t>
    </r>
  </si>
  <si>
    <r>
      <rPr>
        <sz val="10"/>
        <rFont val="Frutiger 45 Light"/>
        <family val="2"/>
      </rPr>
      <t>Donne</t>
    </r>
  </si>
  <si>
    <r>
      <rPr>
        <sz val="10"/>
        <rFont val="Frutiger 45 Light"/>
        <family val="2"/>
      </rPr>
      <t>in % dell’organico medio</t>
    </r>
  </si>
  <si>
    <r>
      <rPr>
        <sz val="10"/>
        <rFont val="Frutiger 45 Light"/>
      </rPr>
      <t>LA12</t>
    </r>
  </si>
  <si>
    <r>
      <rPr>
        <sz val="9"/>
        <rFont val="Frutiger 45 Light"/>
        <family val="2"/>
      </rPr>
      <t>1) Gruppo Svizzera</t>
    </r>
  </si>
  <si>
    <r>
      <rPr>
        <u/>
        <sz val="10"/>
        <color rgb="FF0000FF"/>
        <rFont val="Frutiger 45 Light"/>
        <family val="2"/>
      </rPr>
      <t>indietro</t>
    </r>
  </si>
  <si>
    <r>
      <rPr>
        <b/>
        <sz val="10"/>
        <rFont val="Frutiger 45 Light"/>
        <family val="2"/>
      </rPr>
      <t>Percentuale delle donne nel management</t>
    </r>
  </si>
  <si>
    <r>
      <rPr>
        <sz val="10"/>
        <rFont val="Frutiger 45 Light"/>
      </rPr>
      <t>Note a piè di pagina</t>
    </r>
  </si>
  <si>
    <r>
      <rPr>
        <sz val="10"/>
        <rFont val="Frutiger 45 Light"/>
      </rPr>
      <t>Indice GRI</t>
    </r>
  </si>
  <si>
    <r>
      <rPr>
        <sz val="10"/>
        <rFont val="Frutiger 45 Light"/>
      </rPr>
      <t>Percentuale di donne nei quadri</t>
    </r>
  </si>
  <si>
    <r>
      <rPr>
        <sz val="10"/>
        <rFont val="Frutiger 45 Light"/>
      </rPr>
      <t>numero di persone in %</t>
    </r>
  </si>
  <si>
    <r>
      <rPr>
        <sz val="10"/>
        <rFont val="Frutiger 45 Light"/>
      </rPr>
      <t>1, 2</t>
    </r>
  </si>
  <si>
    <r>
      <rPr>
        <sz val="10"/>
        <rFont val="Frutiger 45 Light"/>
      </rPr>
      <t>LA12</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</si>
  <si>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</si>
  <si>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</si>
  <si>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</si>
  <si>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</si>
  <si>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Percentuale di donne con mansioni direttive di livello superiore</t>
    </r>
  </si>
  <si>
    <r>
      <rPr>
        <sz val="10"/>
        <rFont val="Frutiger 45 Light"/>
      </rPr>
      <t>numero di persone in %</t>
    </r>
  </si>
  <si>
    <r>
      <rPr>
        <sz val="10"/>
        <rFont val="Frutiger 45 Light"/>
      </rPr>
      <t>LA12</t>
    </r>
  </si>
  <si>
    <r>
      <rPr>
        <sz val="10"/>
        <rFont val="Frutiger 45 Light"/>
        <family val="2"/>
      </rPr>
      <t>Percentuale di donne nei quadri inferiori e medi</t>
    </r>
  </si>
  <si>
    <r>
      <rPr>
        <sz val="10"/>
        <rFont val="Frutiger 45 Light"/>
      </rPr>
      <t>numero di persone in %</t>
    </r>
  </si>
  <si>
    <r>
      <rPr>
        <sz val="10"/>
        <rFont val="Frutiger 45 Light"/>
      </rPr>
      <t>LA12</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</si>
  <si>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</si>
  <si>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</si>
  <si>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</si>
  <si>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</si>
  <si>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Percentuale di donne nel Consiglio di amministrazione de La Posta Svizzera SA</t>
    </r>
  </si>
  <si>
    <r>
      <rPr>
        <sz val="10"/>
        <rFont val="Frutiger 45 Light"/>
      </rPr>
      <t>numero di persone in %</t>
    </r>
  </si>
  <si>
    <r>
      <rPr>
        <sz val="10"/>
        <rFont val="Frutiger 45 Light"/>
      </rPr>
      <t>LA12</t>
    </r>
  </si>
  <si>
    <r>
      <rPr>
        <sz val="10"/>
        <rFont val="Frutiger 45 Light"/>
      </rPr>
      <t>Percentuale di donne nella Direzione del gruppo de La Posta Svizzera SA</t>
    </r>
  </si>
  <si>
    <r>
      <rPr>
        <sz val="10"/>
        <rFont val="Frutiger 45 Light"/>
      </rPr>
      <t>numero di persone in %</t>
    </r>
  </si>
  <si>
    <r>
      <rPr>
        <sz val="10"/>
        <rFont val="Frutiger 45 Light"/>
      </rPr>
      <t>LA12</t>
    </r>
  </si>
  <si>
    <r>
      <rPr>
        <sz val="10"/>
        <rFont val="Frutiger 45 Light"/>
      </rPr>
      <t>Percentuale di donne nel CdA e nella dir. / nel CD del gruppo (La Posta Svizzera SA), Posta CH SA, PostFinance SA e AutoPostale Svizzera SA</t>
    </r>
  </si>
  <si>
    <r>
      <rPr>
        <sz val="10"/>
        <rFont val="Frutiger 45 Light"/>
      </rPr>
      <t>numero di persone in %</t>
    </r>
  </si>
  <si>
    <r>
      <rPr>
        <sz val="10"/>
        <rFont val="Frutiger 45 Light"/>
      </rPr>
      <t>LA12</t>
    </r>
  </si>
  <si>
    <r>
      <rPr>
        <sz val="9"/>
        <rFont val="Frutiger 45 Light"/>
        <family val="2"/>
      </rPr>
      <t>1)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</si>
  <si>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sz val="9"/>
        <rFont val="Frutiger 45 Light"/>
        <family val="2"/>
      </rPr>
      <t>2</t>
    </r>
    <r>
      <rPr>
        <sz val="9"/>
        <rFont val="Frutiger 45 Light"/>
      </rPr>
      <t>) I quadri sono collaboratori con funzioni direttive, di specialisti o altamente qualificate.</t>
    </r>
  </si>
  <si>
    <r>
      <rPr>
        <u/>
        <sz val="10"/>
        <color rgb="FF0000FF"/>
        <rFont val="Frutiger 45 Light"/>
        <family val="2"/>
      </rPr>
      <t>indietro</t>
    </r>
  </si>
  <si>
    <r>
      <rPr>
        <b/>
        <sz val="10"/>
        <rFont val="Frutiger 45 Light"/>
        <family val="2"/>
      </rPr>
      <t>Plurilinguismo</t>
    </r>
  </si>
  <si>
    <r>
      <rPr>
        <sz val="10"/>
        <rFont val="Frutiger 45 Light"/>
      </rPr>
      <t>Note a piè di pagina</t>
    </r>
  </si>
  <si>
    <r>
      <rPr>
        <sz val="10"/>
        <rFont val="Frutiger 45 Light"/>
      </rPr>
      <t>Indice GRI</t>
    </r>
  </si>
  <si>
    <r>
      <rPr>
        <sz val="10"/>
        <rFont val="Frutiger 45 Light"/>
        <family val="2"/>
      </rPr>
      <t>Madrelingua tedesca</t>
    </r>
  </si>
  <si>
    <r>
      <rPr>
        <sz val="10"/>
        <rFont val="Frutiger 45 Light"/>
        <family val="2"/>
      </rPr>
      <t>numero di persone in %</t>
    </r>
  </si>
  <si>
    <r>
      <rPr>
        <sz val="10"/>
        <rFont val="Frutiger 45 Light"/>
      </rPr>
      <t>LA12</t>
    </r>
  </si>
  <si>
    <r>
      <rPr>
        <sz val="10"/>
        <rFont val="Frutiger 45 Light"/>
        <family val="2"/>
      </rPr>
      <t>Madrelingua francese</t>
    </r>
  </si>
  <si>
    <r>
      <rPr>
        <sz val="10"/>
        <rFont val="Frutiger 45 Light"/>
        <family val="2"/>
      </rPr>
      <t>numero di persone in %</t>
    </r>
  </si>
  <si>
    <r>
      <rPr>
        <sz val="10"/>
        <rFont val="Frutiger 45 Light"/>
      </rPr>
      <t>LA12</t>
    </r>
  </si>
  <si>
    <r>
      <rPr>
        <sz val="10"/>
        <rFont val="Frutiger 45 Light"/>
        <family val="2"/>
      </rPr>
      <t>Madrelingua italiana</t>
    </r>
  </si>
  <si>
    <r>
      <rPr>
        <sz val="10"/>
        <rFont val="Frutiger 45 Light"/>
        <family val="2"/>
      </rPr>
      <t>numero di persone in %</t>
    </r>
  </si>
  <si>
    <r>
      <rPr>
        <sz val="10"/>
        <rFont val="Frutiger 45 Light"/>
      </rPr>
      <t>LA12</t>
    </r>
  </si>
  <si>
    <r>
      <rPr>
        <sz val="10"/>
        <rFont val="Frutiger 45 Light"/>
        <family val="2"/>
      </rPr>
      <t>Madrelingua romancia</t>
    </r>
  </si>
  <si>
    <r>
      <rPr>
        <sz val="10"/>
        <rFont val="Frutiger 45 Light"/>
        <family val="2"/>
      </rPr>
      <t>numero di persone in %</t>
    </r>
  </si>
  <si>
    <r>
      <rPr>
        <sz val="10"/>
        <rFont val="Frutiger 45 Light"/>
      </rPr>
      <t>LA12</t>
    </r>
  </si>
  <si>
    <r>
      <rPr>
        <sz val="10"/>
        <rFont val="Frutiger 45 Light"/>
        <family val="2"/>
      </rPr>
      <t>Altre madrelingue</t>
    </r>
  </si>
  <si>
    <r>
      <rPr>
        <sz val="10"/>
        <rFont val="Frutiger 45 Light"/>
        <family val="2"/>
      </rPr>
      <t>numero di persone in %</t>
    </r>
  </si>
  <si>
    <r>
      <rPr>
        <sz val="10"/>
        <rFont val="Frutiger 45 Light"/>
      </rPr>
      <t>LA12</t>
    </r>
  </si>
  <si>
    <r>
      <rPr>
        <sz val="9"/>
        <rFont val="Frutiger 45 Light"/>
        <family val="2"/>
      </rPr>
      <t>1)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</si>
  <si>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u/>
        <sz val="10"/>
        <color rgb="FF0000FF"/>
        <rFont val="Frutiger 45 Light"/>
        <family val="2"/>
      </rPr>
      <t>indietro</t>
    </r>
  </si>
  <si>
    <r>
      <rPr>
        <b/>
        <sz val="10"/>
        <rFont val="Frutiger 45 Light"/>
        <family val="2"/>
      </rPr>
      <t>Nazionalità</t>
    </r>
  </si>
  <si>
    <r>
      <rPr>
        <sz val="10"/>
        <rFont val="Frutiger 45 Light"/>
      </rPr>
      <t>Note a piè di pagina</t>
    </r>
  </si>
  <si>
    <r>
      <rPr>
        <sz val="10"/>
        <rFont val="Frutiger 45 Light"/>
      </rPr>
      <t>Indice GRI</t>
    </r>
  </si>
  <si>
    <r>
      <rPr>
        <sz val="10"/>
        <rFont val="Frutiger 45 Light"/>
        <family val="2"/>
      </rPr>
      <t>Svizzera</t>
    </r>
  </si>
  <si>
    <r>
      <rPr>
        <sz val="10"/>
        <rFont val="Frutiger 45 Light"/>
        <family val="2"/>
      </rPr>
      <t>numero di persone in %</t>
    </r>
  </si>
  <si>
    <r>
      <rPr>
        <sz val="10"/>
        <rFont val="Frutiger 45 Light"/>
      </rPr>
      <t>LA12</t>
    </r>
  </si>
  <si>
    <r>
      <rPr>
        <sz val="10"/>
        <rFont val="Frutiger 45 Light"/>
        <family val="2"/>
      </rPr>
      <t>estero</t>
    </r>
  </si>
  <si>
    <r>
      <rPr>
        <sz val="10"/>
        <rFont val="Frutiger 45 Light"/>
        <family val="2"/>
      </rPr>
      <t>numero di persone in %</t>
    </r>
  </si>
  <si>
    <r>
      <rPr>
        <sz val="10"/>
        <rFont val="Frutiger 45 Light"/>
      </rPr>
      <t>LA12</t>
    </r>
  </si>
  <si>
    <r>
      <rPr>
        <sz val="10"/>
        <rFont val="Frutiger 45 Light"/>
        <family val="2"/>
      </rPr>
      <t xml:space="preserve">   Italia</t>
    </r>
  </si>
  <si>
    <r>
      <rPr>
        <sz val="10"/>
        <rFont val="Frutiger 45 Light"/>
        <family val="2"/>
      </rPr>
      <t>numero di persone in %</t>
    </r>
  </si>
  <si>
    <r>
      <rPr>
        <sz val="10"/>
        <rFont val="Frutiger 45 Light"/>
      </rPr>
      <t>LA12</t>
    </r>
  </si>
  <si>
    <r>
      <rPr>
        <sz val="10"/>
        <rFont val="Frutiger 45 Light"/>
        <family val="2"/>
      </rPr>
      <t xml:space="preserve">   Germania</t>
    </r>
  </si>
  <si>
    <r>
      <rPr>
        <sz val="10"/>
        <rFont val="Frutiger 45 Light"/>
        <family val="2"/>
      </rPr>
      <t>numero di persone in %</t>
    </r>
  </si>
  <si>
    <r>
      <rPr>
        <sz val="10"/>
        <rFont val="Frutiger 45 Light"/>
      </rPr>
      <t>LA12</t>
    </r>
  </si>
  <si>
    <r>
      <rPr>
        <sz val="10"/>
        <rFont val="Frutiger 45 Light"/>
        <family val="2"/>
      </rPr>
      <t xml:space="preserve">   Spagna</t>
    </r>
  </si>
  <si>
    <r>
      <rPr>
        <sz val="10"/>
        <rFont val="Frutiger 45 Light"/>
        <family val="2"/>
      </rPr>
      <t>numero di persone in %</t>
    </r>
  </si>
  <si>
    <r>
      <rPr>
        <sz val="10"/>
        <rFont val="Frutiger 45 Light"/>
      </rPr>
      <t>LA12</t>
    </r>
  </si>
  <si>
    <r>
      <rPr>
        <sz val="10"/>
        <rFont val="Frutiger 45 Light"/>
        <family val="2"/>
      </rPr>
      <t>Portogallo</t>
    </r>
  </si>
  <si>
    <r>
      <rPr>
        <sz val="10"/>
        <rFont val="Frutiger 45 Light"/>
        <family val="2"/>
      </rPr>
      <t>numero di persone in %</t>
    </r>
  </si>
  <si>
    <r>
      <rPr>
        <sz val="10"/>
        <rFont val="Frutiger 45 Light"/>
      </rPr>
      <t>LA12</t>
    </r>
  </si>
  <si>
    <r>
      <rPr>
        <sz val="10"/>
        <rFont val="Frutiger 45 Light"/>
        <family val="2"/>
      </rPr>
      <t xml:space="preserve">   Turchia</t>
    </r>
  </si>
  <si>
    <r>
      <rPr>
        <sz val="10"/>
        <rFont val="Frutiger 45 Light"/>
        <family val="2"/>
      </rPr>
      <t>numero di persone in %</t>
    </r>
  </si>
  <si>
    <r>
      <rPr>
        <sz val="10"/>
        <rFont val="Frutiger 45 Light"/>
      </rPr>
      <t>LA12</t>
    </r>
  </si>
  <si>
    <r>
      <rPr>
        <sz val="10"/>
        <rFont val="Frutiger 45 Light"/>
        <family val="2"/>
      </rPr>
      <t xml:space="preserve">   Francia</t>
    </r>
  </si>
  <si>
    <r>
      <rPr>
        <sz val="10"/>
        <rFont val="Frutiger 45 Light"/>
        <family val="2"/>
      </rPr>
      <t>numero di persone in %</t>
    </r>
  </si>
  <si>
    <r>
      <rPr>
        <sz val="10"/>
        <rFont val="Frutiger 45 Light"/>
      </rPr>
      <t>LA12</t>
    </r>
  </si>
  <si>
    <r>
      <rPr>
        <sz val="10"/>
        <rFont val="Frutiger 45 Light"/>
        <family val="2"/>
      </rPr>
      <t xml:space="preserve">   Altri paesi</t>
    </r>
  </si>
  <si>
    <r>
      <rPr>
        <sz val="10"/>
        <rFont val="Frutiger 45 Light"/>
        <family val="2"/>
      </rPr>
      <t>numero di persone in %</t>
    </r>
  </si>
  <si>
    <r>
      <rPr>
        <sz val="10"/>
        <rFont val="Frutiger 45 Light"/>
      </rPr>
      <t>LA12</t>
    </r>
  </si>
  <si>
    <r>
      <rPr>
        <sz val="10"/>
        <rFont val="Frutiger 45 Light"/>
      </rPr>
      <t>Nazioni rappresentate</t>
    </r>
  </si>
  <si>
    <r>
      <rPr>
        <sz val="10"/>
        <rFont val="Frutiger 45 Light"/>
        <family val="2"/>
      </rPr>
      <t>numero</t>
    </r>
  </si>
  <si>
    <r>
      <rPr>
        <sz val="10"/>
        <rFont val="Frutiger 45 Light"/>
      </rPr>
      <t>LA12</t>
    </r>
  </si>
  <si>
    <r>
      <rPr>
        <sz val="9"/>
        <rFont val="Frutiger 45 Light"/>
        <family val="2"/>
      </rPr>
      <t>1)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</si>
  <si>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u/>
        <sz val="10"/>
        <color rgb="FF0000FF"/>
        <rFont val="Frutiger 45 Light"/>
        <family val="2"/>
      </rPr>
      <t>indietro</t>
    </r>
  </si>
  <si>
    <r>
      <rPr>
        <b/>
        <sz val="10"/>
        <rFont val="Frutiger 45 Light"/>
        <family val="2"/>
      </rPr>
      <t>Demografia (distribuzione in base all’età)</t>
    </r>
  </si>
  <si>
    <r>
      <rPr>
        <sz val="10"/>
        <rFont val="Frutiger 45 Light"/>
      </rPr>
      <t>Note a piè di pagina</t>
    </r>
  </si>
  <si>
    <r>
      <rPr>
        <sz val="10"/>
        <rFont val="Frutiger 45 Light"/>
      </rPr>
      <t>Indice GRI</t>
    </r>
  </si>
  <si>
    <r>
      <rPr>
        <b/>
        <sz val="10"/>
        <rFont val="Frutiger 45 Light"/>
        <family val="2"/>
      </rPr>
      <t>Fascia di età</t>
    </r>
  </si>
  <si>
    <r>
      <rPr>
        <sz val="10"/>
        <rFont val="Frutiger 45 Light"/>
      </rPr>
      <t>Meno di 20</t>
    </r>
  </si>
  <si>
    <r>
      <rPr>
        <sz val="10"/>
        <rFont val="Frutiger 45 Light"/>
        <family val="2"/>
      </rPr>
      <t>in % dell’organico medio</t>
    </r>
  </si>
  <si>
    <r>
      <rPr>
        <sz val="10"/>
        <rFont val="Frutiger 45 Light"/>
      </rPr>
      <t>LA12</t>
    </r>
  </si>
  <si>
    <r>
      <rPr>
        <sz val="10"/>
        <rFont val="Frutiger 45 Light"/>
        <family val="2"/>
      </rPr>
      <t>20-29</t>
    </r>
  </si>
  <si>
    <r>
      <rPr>
        <sz val="10"/>
        <rFont val="Frutiger 45 Light"/>
        <family val="2"/>
      </rPr>
      <t>in % dell’organico medio</t>
    </r>
  </si>
  <si>
    <r>
      <rPr>
        <sz val="10"/>
        <rFont val="Frutiger 45 Light"/>
      </rPr>
      <t>LA12</t>
    </r>
  </si>
  <si>
    <r>
      <rPr>
        <sz val="10"/>
        <rFont val="Frutiger 45 Light"/>
        <family val="2"/>
      </rPr>
      <t>30-39</t>
    </r>
  </si>
  <si>
    <r>
      <rPr>
        <sz val="10"/>
        <rFont val="Frutiger 45 Light"/>
        <family val="2"/>
      </rPr>
      <t>in % dell’organico medio</t>
    </r>
  </si>
  <si>
    <r>
      <rPr>
        <sz val="10"/>
        <rFont val="Frutiger 45 Light"/>
      </rPr>
      <t>LA12</t>
    </r>
  </si>
  <si>
    <r>
      <rPr>
        <sz val="10"/>
        <rFont val="Frutiger 45 Light"/>
        <family val="2"/>
      </rPr>
      <t>40-49</t>
    </r>
  </si>
  <si>
    <r>
      <rPr>
        <sz val="10"/>
        <rFont val="Frutiger 45 Light"/>
        <family val="2"/>
      </rPr>
      <t>in % dell’organico medio</t>
    </r>
  </si>
  <si>
    <r>
      <rPr>
        <sz val="10"/>
        <rFont val="Frutiger 45 Light"/>
      </rPr>
      <t>LA12</t>
    </r>
  </si>
  <si>
    <r>
      <rPr>
        <sz val="10"/>
        <rFont val="Frutiger 45 Light"/>
        <family val="2"/>
      </rPr>
      <t>50-59</t>
    </r>
  </si>
  <si>
    <r>
      <rPr>
        <sz val="10"/>
        <rFont val="Frutiger 45 Light"/>
        <family val="2"/>
      </rPr>
      <t>in % dell’organico medio</t>
    </r>
  </si>
  <si>
    <r>
      <rPr>
        <sz val="10"/>
        <rFont val="Frutiger 45 Light"/>
      </rPr>
      <t>LA12</t>
    </r>
  </si>
  <si>
    <r>
      <rPr>
        <sz val="10"/>
        <rFont val="Frutiger 45 Light"/>
      </rPr>
      <t>60 e precedenti</t>
    </r>
  </si>
  <si>
    <r>
      <rPr>
        <sz val="10"/>
        <rFont val="Frutiger 45 Light"/>
        <family val="2"/>
      </rPr>
      <t>in % dell’organico medio</t>
    </r>
  </si>
  <si>
    <r>
      <rPr>
        <sz val="10"/>
        <rFont val="Frutiger 45 Light"/>
      </rPr>
      <t>LA12</t>
    </r>
  </si>
  <si>
    <r>
      <rPr>
        <sz val="10"/>
        <rFont val="Frutiger 45 Light"/>
      </rPr>
      <t>Età media</t>
    </r>
  </si>
  <si>
    <r>
      <rPr>
        <sz val="10"/>
        <rFont val="Frutiger 45 Light"/>
        <family val="2"/>
      </rPr>
      <t>anni</t>
    </r>
  </si>
  <si>
    <r>
      <rPr>
        <sz val="10"/>
        <rFont val="Frutiger 45 Light"/>
      </rPr>
      <t>LA12</t>
    </r>
  </si>
  <si>
    <r>
      <rPr>
        <sz val="9"/>
        <rFont val="Frutiger 45 Light"/>
        <family val="2"/>
      </rPr>
      <t>1)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</si>
  <si>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u/>
        <sz val="10"/>
        <color rgb="FF0000FF"/>
        <rFont val="Frutiger 45 Light"/>
        <family val="2"/>
      </rPr>
      <t>indietro</t>
    </r>
  </si>
  <si>
    <r>
      <rPr>
        <b/>
        <sz val="10"/>
        <rFont val="Frutiger 45 Light"/>
        <family val="2"/>
      </rPr>
      <t>Tempo parziale</t>
    </r>
  </si>
  <si>
    <r>
      <rPr>
        <sz val="10"/>
        <rFont val="Frutiger 45 Light"/>
      </rPr>
      <t>Note a piè di pagina</t>
    </r>
  </si>
  <si>
    <r>
      <rPr>
        <sz val="10"/>
        <rFont val="Frutiger 45 Light"/>
      </rPr>
      <t>Indice GRI</t>
    </r>
  </si>
  <si>
    <r>
      <rPr>
        <b/>
        <sz val="10"/>
        <rFont val="Frutiger 45 Light"/>
        <family val="2"/>
      </rPr>
      <t>Grado di occupazione</t>
    </r>
  </si>
  <si>
    <r>
      <rPr>
        <sz val="10"/>
        <rFont val="Frutiger 45 Light"/>
      </rPr>
      <t>Grado di occupazione inferiore al 50%, complessivo</t>
    </r>
  </si>
  <si>
    <r>
      <rPr>
        <sz val="10"/>
        <rFont val="Frutiger 45 Light"/>
      </rPr>
      <t>%</t>
    </r>
  </si>
  <si>
    <r>
      <rPr>
        <sz val="10"/>
        <rFont val="Frutiger 45 Light"/>
      </rPr>
      <t>LA1</t>
    </r>
  </si>
  <si>
    <r>
      <rPr>
        <sz val="10"/>
        <rFont val="Frutiger 45 Light"/>
      </rPr>
      <t>Grado di occupazione dal 50% all’89%, complessivo</t>
    </r>
  </si>
  <si>
    <r>
      <rPr>
        <sz val="10"/>
        <rFont val="Frutiger 45 Light"/>
      </rPr>
      <t>%</t>
    </r>
  </si>
  <si>
    <r>
      <rPr>
        <sz val="10"/>
        <rFont val="Frutiger 45 Light"/>
      </rPr>
      <t>LA1</t>
    </r>
  </si>
  <si>
    <r>
      <rPr>
        <sz val="10"/>
        <rFont val="Frutiger 45 Light"/>
      </rPr>
      <t>Grado di occupazione dal 90% (tempo pieno), complessivo</t>
    </r>
  </si>
  <si>
    <r>
      <rPr>
        <sz val="10"/>
        <rFont val="Frutiger 45 Light"/>
      </rPr>
      <t>%</t>
    </r>
  </si>
  <si>
    <r>
      <rPr>
        <sz val="10"/>
        <rFont val="Frutiger 45 Light"/>
      </rPr>
      <t>LA1</t>
    </r>
  </si>
  <si>
    <r>
      <rPr>
        <b/>
        <sz val="10"/>
        <rFont val="Frutiger 45 Light"/>
        <family val="2"/>
      </rPr>
      <t>Grado di occupazione – uomini</t>
    </r>
  </si>
  <si>
    <r>
      <rPr>
        <sz val="10"/>
        <rFont val="Frutiger 45 Light"/>
      </rPr>
      <t>Grado di occupazione inferiore al 50% – uomini</t>
    </r>
  </si>
  <si>
    <r>
      <rPr>
        <sz val="10"/>
        <rFont val="Frutiger 45 Light"/>
      </rPr>
      <t>%</t>
    </r>
  </si>
  <si>
    <r>
      <rPr>
        <sz val="10"/>
        <rFont val="Frutiger 45 Light"/>
      </rPr>
      <t>LA1</t>
    </r>
  </si>
  <si>
    <r>
      <rPr>
        <sz val="10"/>
        <rFont val="Frutiger 45 Light"/>
      </rPr>
      <t>Grado di occupazione dal 50% all’89% – uomini</t>
    </r>
  </si>
  <si>
    <r>
      <rPr>
        <sz val="10"/>
        <rFont val="Frutiger 45 Light"/>
      </rPr>
      <t>%</t>
    </r>
  </si>
  <si>
    <r>
      <rPr>
        <sz val="10"/>
        <rFont val="Frutiger 45 Light"/>
      </rPr>
      <t>LA1</t>
    </r>
  </si>
  <si>
    <r>
      <rPr>
        <sz val="10"/>
        <rFont val="Frutiger 45 Light"/>
      </rPr>
      <t>Grado di occupazione dal 90% (tempo pieno) – uomini</t>
    </r>
  </si>
  <si>
    <r>
      <rPr>
        <sz val="10"/>
        <rFont val="Frutiger 45 Light"/>
      </rPr>
      <t>%</t>
    </r>
  </si>
  <si>
    <r>
      <rPr>
        <sz val="10"/>
        <rFont val="Frutiger 45 Light"/>
      </rPr>
      <t>LA1</t>
    </r>
  </si>
  <si>
    <r>
      <rPr>
        <sz val="10"/>
        <rFont val="Frutiger 45 Light"/>
      </rPr>
      <t>LA1</t>
    </r>
  </si>
  <si>
    <r>
      <rPr>
        <b/>
        <sz val="10"/>
        <rFont val="Frutiger 45 Light"/>
        <family val="2"/>
      </rPr>
      <t>Grado di occupazione – donne</t>
    </r>
  </si>
  <si>
    <r>
      <rPr>
        <sz val="10"/>
        <rFont val="Frutiger 45 Light"/>
      </rPr>
      <t>Grado di occupazione inferiore al 50% – donne</t>
    </r>
  </si>
  <si>
    <r>
      <rPr>
        <sz val="10"/>
        <rFont val="Frutiger 45 Light"/>
      </rPr>
      <t>%</t>
    </r>
  </si>
  <si>
    <r>
      <rPr>
        <sz val="10"/>
        <rFont val="Frutiger 45 Light"/>
      </rPr>
      <t>LA1</t>
    </r>
  </si>
  <si>
    <r>
      <rPr>
        <sz val="10"/>
        <rFont val="Frutiger 45 Light"/>
      </rPr>
      <t>Grado di occupazione dal 50% all’89% – donne</t>
    </r>
  </si>
  <si>
    <r>
      <rPr>
        <sz val="10"/>
        <rFont val="Frutiger 45 Light"/>
      </rPr>
      <t>%</t>
    </r>
  </si>
  <si>
    <r>
      <rPr>
        <sz val="10"/>
        <rFont val="Frutiger 45 Light"/>
      </rPr>
      <t>LA1</t>
    </r>
  </si>
  <si>
    <r>
      <rPr>
        <sz val="10"/>
        <rFont val="Frutiger 45 Light"/>
      </rPr>
      <t>Grado di occupazione dal 90% (tempo pieno) – donne</t>
    </r>
  </si>
  <si>
    <r>
      <rPr>
        <sz val="10"/>
        <rFont val="Frutiger 45 Light"/>
      </rPr>
      <t>%</t>
    </r>
  </si>
  <si>
    <r>
      <rPr>
        <sz val="10"/>
        <rFont val="Frutiger 45 Light"/>
      </rPr>
      <t>LA1</t>
    </r>
  </si>
  <si>
    <r>
      <rPr>
        <b/>
        <sz val="10"/>
        <rFont val="Frutiger 45 Light"/>
        <family val="2"/>
      </rPr>
      <t>Tempo parziale tra i quadri</t>
    </r>
  </si>
  <si>
    <r>
      <rPr>
        <sz val="10"/>
        <rFont val="Frutiger 45 Light"/>
      </rPr>
      <t>Grado di occupazione inferiore al 90%, quadri</t>
    </r>
  </si>
  <si>
    <r>
      <rPr>
        <sz val="10"/>
        <rFont val="Frutiger 45 Light"/>
      </rPr>
      <t>%</t>
    </r>
  </si>
  <si>
    <r>
      <rPr>
        <sz val="10"/>
        <rFont val="Frutiger 45 Light"/>
      </rPr>
      <t>1, 2</t>
    </r>
  </si>
  <si>
    <r>
      <rPr>
        <sz val="10"/>
        <rFont val="Frutiger 45 Light"/>
      </rPr>
      <t>LA1</t>
    </r>
  </si>
  <si>
    <r>
      <rPr>
        <sz val="10"/>
        <rFont val="Frutiger 45 Light"/>
      </rPr>
      <t>n.d.</t>
    </r>
  </si>
  <si>
    <r>
      <rPr>
        <sz val="10"/>
        <rFont val="Frutiger 45 Light"/>
      </rPr>
      <t>n.d.</t>
    </r>
  </si>
  <si>
    <r>
      <rPr>
        <sz val="10"/>
        <rFont val="Frutiger 45 Light"/>
      </rPr>
      <t>n.d.</t>
    </r>
  </si>
  <si>
    <r>
      <rPr>
        <sz val="10"/>
        <rFont val="Frutiger 45 Light"/>
      </rPr>
      <t>n.d.</t>
    </r>
  </si>
  <si>
    <r>
      <rPr>
        <sz val="10"/>
        <rFont val="Frutiger 45 Light"/>
      </rPr>
      <t>Grado di occupazione inferiore al 90% – quadri uomini</t>
    </r>
  </si>
  <si>
    <r>
      <rPr>
        <sz val="10"/>
        <rFont val="Frutiger 45 Light"/>
      </rPr>
      <t>%</t>
    </r>
  </si>
  <si>
    <r>
      <rPr>
        <sz val="10"/>
        <rFont val="Frutiger 45 Light"/>
      </rPr>
      <t>1, 2</t>
    </r>
  </si>
  <si>
    <r>
      <rPr>
        <sz val="10"/>
        <rFont val="Frutiger 45 Light"/>
      </rPr>
      <t>LA1</t>
    </r>
  </si>
  <si>
    <r>
      <rPr>
        <sz val="10"/>
        <rFont val="Frutiger 45 Light"/>
      </rPr>
      <t>n.d.</t>
    </r>
  </si>
  <si>
    <r>
      <rPr>
        <sz val="10"/>
        <rFont val="Frutiger 45 Light"/>
      </rPr>
      <t>n.d.</t>
    </r>
  </si>
  <si>
    <r>
      <rPr>
        <sz val="10"/>
        <rFont val="Frutiger 45 Light"/>
      </rPr>
      <t>n.d.</t>
    </r>
  </si>
  <si>
    <r>
      <rPr>
        <sz val="10"/>
        <rFont val="Frutiger 45 Light"/>
      </rPr>
      <t>n.d.</t>
    </r>
  </si>
  <si>
    <r>
      <rPr>
        <sz val="10"/>
        <rFont val="Frutiger 45 Light"/>
      </rPr>
      <t>Grado di occupazione inferiore al 90% – quadri donne</t>
    </r>
  </si>
  <si>
    <r>
      <rPr>
        <sz val="10"/>
        <rFont val="Frutiger 45 Light"/>
      </rPr>
      <t>%</t>
    </r>
  </si>
  <si>
    <r>
      <rPr>
        <sz val="10"/>
        <rFont val="Frutiger 45 Light"/>
      </rPr>
      <t>1, 2</t>
    </r>
  </si>
  <si>
    <r>
      <rPr>
        <sz val="10"/>
        <rFont val="Frutiger 45 Light"/>
      </rPr>
      <t>LA1</t>
    </r>
  </si>
  <si>
    <r>
      <rPr>
        <sz val="10"/>
        <rFont val="Frutiger 45 Light"/>
      </rPr>
      <t>n.d.</t>
    </r>
  </si>
  <si>
    <r>
      <rPr>
        <sz val="10"/>
        <rFont val="Frutiger 45 Light"/>
      </rPr>
      <t>n.d.</t>
    </r>
  </si>
  <si>
    <r>
      <rPr>
        <sz val="10"/>
        <rFont val="Frutiger 45 Light"/>
      </rPr>
      <t>n.d.</t>
    </r>
  </si>
  <si>
    <r>
      <rPr>
        <sz val="10"/>
        <rFont val="Frutiger 45 Light"/>
      </rPr>
      <t>n.d.</t>
    </r>
  </si>
  <si>
    <r>
      <rPr>
        <sz val="9"/>
        <rFont val="Frutiger 45 Light"/>
        <family val="2"/>
      </rPr>
      <t>1)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</si>
  <si>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sz val="9"/>
        <rFont val="Frutiger 45 Light"/>
        <family val="2"/>
      </rPr>
      <t>2</t>
    </r>
    <r>
      <rPr>
        <sz val="9"/>
        <rFont val="Frutiger 45 Light"/>
      </rPr>
      <t>) I quadri sono collaboratori con funzioni direttive, di specialisti o altamente qualificate.</t>
    </r>
  </si>
  <si>
    <r>
      <rPr>
        <u/>
        <sz val="10"/>
        <color rgb="FF0000FF"/>
        <rFont val="Frutiger 45 Light"/>
        <family val="2"/>
      </rPr>
      <t>indietro</t>
    </r>
  </si>
  <si>
    <r>
      <rPr>
        <b/>
        <sz val="10"/>
        <rFont val="Frutiger 45 Light"/>
        <family val="2"/>
      </rPr>
      <t>Gestione della salute</t>
    </r>
  </si>
  <si>
    <r>
      <rPr>
        <sz val="10"/>
        <rFont val="Frutiger 45 Light"/>
      </rPr>
      <t>Note a piè di pagina</t>
    </r>
  </si>
  <si>
    <r>
      <rPr>
        <sz val="10"/>
        <rFont val="Frutiger 45 Light"/>
      </rPr>
      <t>Indice GRI</t>
    </r>
  </si>
  <si>
    <r>
      <rPr>
        <b/>
        <sz val="10"/>
        <rFont val="Frutiger 45 Light"/>
        <family val="2"/>
      </rPr>
      <t>Infortuni</t>
    </r>
  </si>
  <si>
    <r>
      <rPr>
        <sz val="10"/>
        <rFont val="Frutiger 45 Light"/>
        <family val="2"/>
      </rPr>
      <t>Infortuni professionali</t>
    </r>
  </si>
  <si>
    <r>
      <rPr>
        <sz val="10"/>
        <rFont val="Frutiger 45 Light"/>
      </rPr>
      <t>numero ogni 100 unità di personale</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</si>
  <si>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</si>
  <si>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</si>
  <si>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</si>
  <si>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</si>
  <si>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</si>
  <si>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infortuni professionali PostMail</t>
    </r>
  </si>
  <si>
    <r>
      <rPr>
        <sz val="10"/>
        <rFont val="Frutiger 45 Light"/>
      </rPr>
      <t>numero ogni 100 unità di personale</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</si>
  <si>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</si>
  <si>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</si>
  <si>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</si>
  <si>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</si>
  <si>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</si>
  <si>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 xml:space="preserve">infortuni professionali PostLogistics </t>
    </r>
  </si>
  <si>
    <r>
      <rPr>
        <sz val="10"/>
        <rFont val="Frutiger 45 Light"/>
      </rPr>
      <t>numero ogni 100 unità di personale</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</si>
  <si>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</si>
  <si>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</si>
  <si>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</si>
  <si>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</si>
  <si>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</si>
  <si>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infortuni professionali Rete postale e vendita</t>
    </r>
  </si>
  <si>
    <r>
      <rPr>
        <sz val="10"/>
        <rFont val="Frutiger 45 Light"/>
      </rPr>
      <t>numero ogni 100 unità di personale</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</si>
  <si>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</si>
  <si>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</si>
  <si>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</si>
  <si>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</si>
  <si>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</si>
  <si>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infortuni professionali PostFinance</t>
    </r>
  </si>
  <si>
    <r>
      <rPr>
        <sz val="10"/>
        <rFont val="Frutiger 45 Light"/>
      </rPr>
      <t>numero ogni 100 unità di personale</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</si>
  <si>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</si>
  <si>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</si>
  <si>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</si>
  <si>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</si>
  <si>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</si>
  <si>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infortuni professionali AutoPostale</t>
    </r>
  </si>
  <si>
    <r>
      <rPr>
        <sz val="10"/>
        <rFont val="Frutiger 45 Light"/>
      </rPr>
      <t>numero ogni 100 unità di personale</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</si>
  <si>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</si>
  <si>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</si>
  <si>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</si>
  <si>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</si>
  <si>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</si>
  <si>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infortuni professionali Swiss Post International</t>
    </r>
  </si>
  <si>
    <r>
      <rPr>
        <sz val="10"/>
        <rFont val="Frutiger 45 Light"/>
      </rPr>
      <t>numero ogni 100 unità di personale</t>
    </r>
  </si>
  <si>
    <r>
      <rPr>
        <sz val="10"/>
        <rFont val="Frutiger 45 Light"/>
      </rPr>
      <t>1, 2, 4</t>
    </r>
  </si>
  <si>
    <r>
      <rPr>
        <sz val="10"/>
        <rFont val="Frutiger 45 Light"/>
      </rPr>
      <t>LA6</t>
    </r>
  </si>
  <si>
    <r>
      <rPr>
        <sz val="10"/>
        <rFont val="Frutiger 45 Light"/>
      </rPr>
      <t xml:space="preserve"> -</t>
    </r>
  </si>
  <si>
    <r>
      <rPr>
        <sz val="10"/>
        <rFont val="Frutiger 45 Light"/>
        <family val="2"/>
      </rPr>
      <t xml:space="preserve"> -</t>
    </r>
  </si>
  <si>
    <r>
      <rPr>
        <sz val="10"/>
        <rFont val="Frutiger 45 Light"/>
        <family val="2"/>
      </rPr>
      <t xml:space="preserve"> -</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</si>
  <si>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</si>
  <si>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</si>
  <si>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</si>
  <si>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infortuni professionali Swiss Post Solutions</t>
    </r>
  </si>
  <si>
    <r>
      <rPr>
        <sz val="10"/>
        <rFont val="Frutiger 45 Light"/>
      </rPr>
      <t>numero ogni 100 unità di personale</t>
    </r>
  </si>
  <si>
    <r>
      <rPr>
        <sz val="10"/>
        <rFont val="Frutiger 45 Light"/>
      </rPr>
      <t>1, 2, 3</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</si>
  <si>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</si>
  <si>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</si>
  <si>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</si>
  <si>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</si>
  <si>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</si>
  <si>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</si>
  <si>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</si>
  <si>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</si>
  <si>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infortuni professionali mortali</t>
    </r>
  </si>
  <si>
    <r>
      <rPr>
        <sz val="10"/>
        <rFont val="Frutiger 45 Light"/>
        <family val="2"/>
      </rPr>
      <t>numero</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</si>
  <si>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</si>
  <si>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</si>
  <si>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</si>
  <si>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</si>
  <si>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</si>
  <si>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</si>
  <si>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</si>
  <si>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 xml:space="preserve">Infortuni non professionali   </t>
    </r>
  </si>
  <si>
    <r>
      <rPr>
        <sz val="10"/>
        <rFont val="Frutiger 45 Light"/>
      </rPr>
      <t>numero ogni 100 unità di personale</t>
    </r>
  </si>
  <si>
    <r>
      <rPr>
        <sz val="10"/>
        <rFont val="Frutiger 45 Light"/>
      </rPr>
      <t>1, 2</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</si>
  <si>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</si>
  <si>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</si>
  <si>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</si>
  <si>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</si>
  <si>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b/>
        <sz val="10"/>
        <rFont val="Frutiger 45 Light"/>
        <family val="2"/>
      </rPr>
      <t>Costi legati agli infortuni</t>
    </r>
  </si>
  <si>
    <r>
      <rPr>
        <sz val="10"/>
        <rFont val="Frutiger 45 Light"/>
      </rPr>
      <t>Infortuni professionali</t>
    </r>
  </si>
  <si>
    <r>
      <rPr>
        <sz val="10"/>
        <rFont val="Frutiger 45 Light"/>
      </rPr>
      <t>mln di CHF</t>
    </r>
  </si>
  <si>
    <r>
      <rPr>
        <sz val="10"/>
        <rFont val="Frutiger 45 Light"/>
      </rPr>
      <t>2, 5</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</si>
  <si>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</si>
  <si>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</si>
  <si>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</si>
  <si>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</si>
  <si>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Infortuni non professionali</t>
    </r>
  </si>
  <si>
    <r>
      <rPr>
        <sz val="10"/>
        <rFont val="Frutiger 45 Light"/>
      </rPr>
      <t>mln di CHF</t>
    </r>
  </si>
  <si>
    <r>
      <rPr>
        <sz val="10"/>
        <rFont val="Frutiger 45 Light"/>
      </rPr>
      <t>2, 5</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</si>
  <si>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</si>
  <si>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</si>
  <si>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</si>
  <si>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</si>
  <si>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rPr>
      <t>Infortuni professionali e non professionali</t>
    </r>
  </si>
  <si>
    <r>
      <rPr>
        <sz val="10"/>
        <rFont val="Frutiger 45 Light"/>
      </rPr>
      <t>mln di CHF</t>
    </r>
  </si>
  <si>
    <r>
      <rPr>
        <sz val="10"/>
        <rFont val="Frutiger 45 Light"/>
      </rPr>
      <t>2, 5</t>
    </r>
  </si>
  <si>
    <r>
      <rPr>
        <sz val="10"/>
        <rFont val="Frutiger 45 Light"/>
      </rPr>
      <t>LA6</t>
    </r>
  </si>
  <si>
    <r>
      <rPr>
        <sz val="10"/>
        <color theme="1"/>
        <rFont val="Frutiger 45 Light"/>
        <family val="2"/>
      </rPr>
      <t>-</t>
    </r>
  </si>
  <si>
    <r>
      <rPr>
        <sz val="10"/>
        <color theme="1"/>
        <rFont val="Frutiger 45 Light"/>
        <family val="2"/>
      </rPr>
      <t>-</t>
    </r>
  </si>
  <si>
    <r>
      <rPr>
        <sz val="10"/>
        <color theme="1"/>
        <rFont val="Frutiger 45 Light"/>
        <family val="2"/>
      </rPr>
      <t>-</t>
    </r>
  </si>
  <si>
    <r>
      <rPr>
        <b/>
        <sz val="10"/>
        <rFont val="Frutiger 45 Light"/>
        <family val="2"/>
      </rPr>
      <t>Giorni di assenza dovuti a malattie e infortuni</t>
    </r>
  </si>
  <si>
    <r>
      <rPr>
        <sz val="10"/>
        <rFont val="Frutiger 45 Light"/>
      </rPr>
      <t>Giorni di assenza per ragioni mediche</t>
    </r>
  </si>
  <si>
    <r>
      <rPr>
        <sz val="10"/>
        <rFont val="Frutiger 45 Light"/>
      </rPr>
      <t>giorni di assenza per persona</t>
    </r>
  </si>
  <si>
    <r>
      <rPr>
        <sz val="10"/>
        <rFont val="Frutiger 45 Light"/>
      </rPr>
      <t>2, 6</t>
    </r>
  </si>
  <si>
    <r>
      <rPr>
        <sz val="10"/>
        <rFont val="Frutiger 45 Light"/>
      </rPr>
      <t>LA6</t>
    </r>
  </si>
  <si>
    <r>
      <rPr>
        <sz val="10"/>
        <rFont val="Frutiger 45 Light"/>
      </rPr>
      <t>assenza breve</t>
    </r>
  </si>
  <si>
    <r>
      <rPr>
        <sz val="10"/>
        <rFont val="Frutiger 45 Light"/>
      </rPr>
      <t>giorni di assenza per persona</t>
    </r>
  </si>
  <si>
    <r>
      <rPr>
        <sz val="10"/>
        <rFont val="Frutiger 45 Light"/>
      </rPr>
      <t>2, 6</t>
    </r>
  </si>
  <si>
    <r>
      <rPr>
        <sz val="10"/>
        <rFont val="Frutiger 45 Light"/>
      </rPr>
      <t>LA6</t>
    </r>
  </si>
  <si>
    <r>
      <rPr>
        <sz val="10"/>
        <rFont val="Frutiger 45 Light"/>
      </rPr>
      <t>malattia</t>
    </r>
  </si>
  <si>
    <r>
      <rPr>
        <sz val="10"/>
        <rFont val="Frutiger 45 Light"/>
      </rPr>
      <t>giorni di assenza per persona</t>
    </r>
  </si>
  <si>
    <r>
      <rPr>
        <sz val="10"/>
        <rFont val="Frutiger 45 Light"/>
      </rPr>
      <t>2, 6</t>
    </r>
  </si>
  <si>
    <r>
      <rPr>
        <sz val="10"/>
        <rFont val="Frutiger 45 Light"/>
      </rPr>
      <t>LA6</t>
    </r>
  </si>
  <si>
    <r>
      <rPr>
        <sz val="10"/>
        <rFont val="Frutiger 45 Light"/>
      </rPr>
      <t>infortunio professionale</t>
    </r>
  </si>
  <si>
    <r>
      <rPr>
        <sz val="10"/>
        <rFont val="Frutiger 45 Light"/>
      </rPr>
      <t>giorni di assenza per persona</t>
    </r>
  </si>
  <si>
    <r>
      <rPr>
        <sz val="10"/>
        <rFont val="Frutiger 45 Light"/>
      </rPr>
      <t>2, 6</t>
    </r>
  </si>
  <si>
    <r>
      <rPr>
        <sz val="10"/>
        <rFont val="Frutiger 45 Light"/>
      </rPr>
      <t>LA6</t>
    </r>
  </si>
  <si>
    <r>
      <rPr>
        <sz val="10"/>
        <rFont val="Frutiger 45 Light"/>
      </rPr>
      <t>infortunio non professionale</t>
    </r>
  </si>
  <si>
    <r>
      <rPr>
        <sz val="10"/>
        <rFont val="Frutiger 45 Light"/>
      </rPr>
      <t>giorni di assenza per persona</t>
    </r>
  </si>
  <si>
    <r>
      <rPr>
        <sz val="10"/>
        <rFont val="Frutiger 45 Light"/>
      </rPr>
      <t>2, 6</t>
    </r>
  </si>
  <si>
    <r>
      <rPr>
        <sz val="10"/>
        <rFont val="Frutiger 45 Light"/>
      </rPr>
      <t>LA6</t>
    </r>
  </si>
  <si>
    <r>
      <rPr>
        <sz val="10"/>
        <rFont val="Frutiger 45 Light"/>
      </rPr>
      <t>Giorni di assenza</t>
    </r>
  </si>
  <si>
    <r>
      <rPr>
        <sz val="10"/>
        <rFont val="Frutiger 45 Light"/>
      </rPr>
      <t>giorni all’anno</t>
    </r>
  </si>
  <si>
    <r>
      <rPr>
        <sz val="10"/>
        <rFont val="Frutiger 45 Light"/>
      </rPr>
      <t>2, 6</t>
    </r>
  </si>
  <si>
    <r>
      <rPr>
        <sz val="10"/>
        <rFont val="Frutiger 45 Light"/>
      </rPr>
      <t>LA6</t>
    </r>
  </si>
  <si>
    <r>
      <rPr>
        <sz val="10"/>
        <color theme="1"/>
        <rFont val="Frutiger 45 Light"/>
        <family val="2"/>
      </rPr>
      <t>-</t>
    </r>
  </si>
  <si>
    <r>
      <rPr>
        <sz val="10"/>
        <rFont val="Frutiger 45 Light"/>
      </rPr>
      <t>costi salariali dovuti alle assenze</t>
    </r>
  </si>
  <si>
    <r>
      <rPr>
        <sz val="10"/>
        <rFont val="Frutiger 45 Light"/>
      </rPr>
      <t>mln di CHF</t>
    </r>
  </si>
  <si>
    <r>
      <rPr>
        <sz val="10"/>
        <rFont val="Frutiger 45 Light"/>
      </rPr>
      <t>2, 6</t>
    </r>
  </si>
  <si>
    <r>
      <rPr>
        <sz val="10"/>
        <rFont val="Frutiger 45 Light"/>
      </rPr>
      <t>LA6</t>
    </r>
  </si>
  <si>
    <r>
      <rPr>
        <sz val="10"/>
        <color theme="1"/>
        <rFont val="Frutiger 45 Light"/>
        <family val="2"/>
      </rPr>
      <t>-</t>
    </r>
  </si>
  <si>
    <r>
      <rPr>
        <b/>
        <sz val="10"/>
        <rFont val="Frutiger 45 Light"/>
        <family val="2"/>
      </rPr>
      <t>Rappresentanti nella commissione del personale per il controllo della sicurezza sul lavoro e protezione della salute</t>
    </r>
  </si>
  <si>
    <r>
      <rPr>
        <sz val="10"/>
        <rFont val="Frutiger 45 Light"/>
        <family val="2"/>
      </rPr>
      <t>Rappresentanti nella commissione del personale</t>
    </r>
  </si>
  <si>
    <r>
      <rPr>
        <sz val="10"/>
        <rFont val="Frutiger 45 Light"/>
        <family val="2"/>
      </rPr>
      <t>numero ogni 100 unità di personale</t>
    </r>
  </si>
  <si>
    <r>
      <rPr>
        <sz val="10"/>
        <rFont val="Frutiger 45 Light"/>
        <family val="2"/>
      </rPr>
      <t>1, 2</t>
    </r>
  </si>
  <si>
    <r>
      <rPr>
        <sz val="10"/>
        <rFont val="Frutiger 45 Light"/>
        <family val="2"/>
      </rPr>
      <t>LA5</t>
    </r>
  </si>
  <si>
    <r>
      <rPr>
        <sz val="9"/>
        <rFont val="Frutiger 45 Light"/>
        <family val="2"/>
      </rPr>
      <t>1</t>
    </r>
    <r>
      <rPr>
        <sz val="9"/>
        <rFont val="Frutiger 45 Light"/>
      </rPr>
      <t>) Un’unità di personale corrisponde a un impiego a tempo pieno.</t>
    </r>
  </si>
  <si>
    <r>
      <rPr>
        <sz val="9"/>
        <rFont val="Frutiger 45 Light"/>
        <family val="2"/>
      </rPr>
      <t>2)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</si>
  <si>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sz val="9"/>
        <rFont val="Frutiger 45 Light"/>
        <family val="2"/>
      </rPr>
      <t>3) Poiché l’unità del gruppo Swiss Post Solutions esiste solo dal 1° ottobre 2007, non è possibile indicare nessun valore per gli anni precedenti.</t>
    </r>
  </si>
  <si>
    <r>
      <rPr>
        <sz val="9"/>
        <rFont val="Frutiger 45 Light"/>
        <family val="2"/>
      </rPr>
      <t>4) Dall’anno 2012 Swiss Post International non è più un segmento a sé stante. Dal 1° gennaio 2012 i valori sono stati trasferiti alle unità PostMail e PostLogistics.</t>
    </r>
  </si>
  <si>
    <r>
      <rPr>
        <sz val="9"/>
        <rFont val="Frutiger 45 Light"/>
        <family val="2"/>
      </rPr>
      <t>6)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r>
  </si>
  <si>
    <r>
      <rPr>
        <u/>
        <sz val="10"/>
        <color rgb="FF0000FF"/>
        <rFont val="Frutiger 45 Light"/>
        <family val="2"/>
      </rPr>
      <t>indietro</t>
    </r>
  </si>
  <si>
    <r>
      <rPr>
        <b/>
        <sz val="10"/>
        <rFont val="Frutiger 45 Light"/>
        <family val="2"/>
      </rPr>
      <t>Soddisfazione del personale</t>
    </r>
  </si>
  <si>
    <r>
      <rPr>
        <sz val="10"/>
        <rFont val="Frutiger 45 Light"/>
      </rPr>
      <t>Note a piè di pagina</t>
    </r>
  </si>
  <si>
    <r>
      <rPr>
        <sz val="10"/>
        <rFont val="Frutiger 45 Light"/>
      </rPr>
      <t>Indice GRI</t>
    </r>
  </si>
  <si>
    <r>
      <rPr>
        <sz val="10"/>
        <rFont val="Frutiger 45 Light"/>
        <family val="2"/>
      </rPr>
      <t>Percentuale netta di questionari restituiti</t>
    </r>
  </si>
  <si>
    <r>
      <rPr>
        <sz val="10"/>
        <rFont val="Frutiger 45 Light"/>
      </rPr>
      <t>%</t>
    </r>
  </si>
  <si>
    <r>
      <rPr>
        <sz val="10"/>
        <rFont val="Frutiger 45 Light"/>
      </rPr>
      <t>Gruppo</t>
    </r>
  </si>
  <si>
    <r>
      <rPr>
        <sz val="10"/>
        <rFont val="Frutiger 45 Light"/>
      </rPr>
      <t>indice</t>
    </r>
  </si>
  <si>
    <r>
      <rPr>
        <sz val="10"/>
        <rFont val="Frutiger 45 Light"/>
        <family val="2"/>
      </rPr>
      <t>PostMail</t>
    </r>
  </si>
  <si>
    <r>
      <rPr>
        <sz val="10"/>
        <rFont val="Frutiger 45 Light"/>
      </rPr>
      <t>indice</t>
    </r>
  </si>
  <si>
    <r>
      <rPr>
        <sz val="10"/>
        <rFont val="Frutiger 45 Light"/>
      </rPr>
      <t>PostLogistics</t>
    </r>
  </si>
  <si>
    <r>
      <rPr>
        <sz val="10"/>
        <rFont val="Frutiger 45 Light"/>
      </rPr>
      <t>indice</t>
    </r>
  </si>
  <si>
    <r>
      <rPr>
        <sz val="10"/>
        <rFont val="Frutiger 45 Light"/>
      </rPr>
      <t>Swiss Post International</t>
    </r>
  </si>
  <si>
    <r>
      <rPr>
        <sz val="10"/>
        <rFont val="Frutiger 45 Light"/>
      </rPr>
      <t>indice</t>
    </r>
  </si>
  <si>
    <r>
      <rPr>
        <sz val="10"/>
        <rFont val="Frutiger 45 Light"/>
        <family val="2"/>
      </rPr>
      <t>1, 3</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</si>
  <si>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</si>
  <si>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</si>
  <si>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</si>
  <si>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Swiss Post Solutions</t>
    </r>
  </si>
  <si>
    <r>
      <rPr>
        <sz val="10"/>
        <rFont val="Frutiger 45 Light"/>
      </rPr>
      <t>indice</t>
    </r>
  </si>
  <si>
    <r>
      <rPr>
        <sz val="10"/>
        <rFont val="Frutiger 45 Light"/>
      </rPr>
      <t>1, 2</t>
    </r>
  </si>
  <si>
    <r>
      <rPr>
        <sz val="10"/>
        <rFont val="Frutiger 45 Light"/>
      </rPr>
      <t>-</t>
    </r>
  </si>
  <si>
    <r>
      <rPr>
        <sz val="10"/>
        <rFont val="Frutiger 45 Light"/>
      </rPr>
      <t>-</t>
    </r>
  </si>
  <si>
    <r>
      <rPr>
        <sz val="10"/>
        <rFont val="Frutiger 45 Light"/>
      </rPr>
      <t>-</t>
    </r>
  </si>
  <si>
    <r>
      <rPr>
        <sz val="10"/>
        <rFont val="Frutiger 45 Light"/>
      </rPr>
      <t>-</t>
    </r>
  </si>
  <si>
    <r>
      <rPr>
        <sz val="10"/>
        <rFont val="Frutiger 45 Light"/>
      </rPr>
      <t>Rete postale e vendita</t>
    </r>
  </si>
  <si>
    <r>
      <rPr>
        <sz val="10"/>
        <rFont val="Frutiger 45 Light"/>
      </rPr>
      <t>indice</t>
    </r>
  </si>
  <si>
    <r>
      <rPr>
        <sz val="10"/>
        <rFont val="Frutiger 45 Light"/>
      </rPr>
      <t>PostFinance</t>
    </r>
  </si>
  <si>
    <r>
      <rPr>
        <sz val="10"/>
        <rFont val="Frutiger 45 Light"/>
      </rPr>
      <t>indice</t>
    </r>
  </si>
  <si>
    <r>
      <rPr>
        <sz val="10"/>
        <rFont val="Frutiger 45 Light"/>
      </rPr>
      <t>AutoPostale</t>
    </r>
  </si>
  <si>
    <r>
      <rPr>
        <sz val="10"/>
        <rFont val="Frutiger 45 Light"/>
      </rPr>
      <t>indice</t>
    </r>
  </si>
  <si>
    <r>
      <rPr>
        <sz val="9"/>
        <rFont val="Frutiger 45 Light"/>
        <family val="2"/>
      </rPr>
      <t>1) Poiché il sondaggio del personale è stato completamente rielaborato nel 2009, non è possibile confrontare i risultati con quelli ottenuti negli anni precedenti.</t>
    </r>
  </si>
  <si>
    <r>
      <rPr>
        <sz val="9"/>
        <rFont val="Frutiger 45 Light"/>
        <family val="2"/>
      </rPr>
      <t>2) Poiché l’unità del gruppo Swiss Post Solutions esiste solo dal 1° ottobre 2007, non è possibile indicare nessun valore per gli anni precedenti.</t>
    </r>
  </si>
  <si>
    <r>
      <rPr>
        <sz val="9"/>
        <rFont val="Frutiger 45 Light"/>
        <family val="2"/>
      </rPr>
      <t>3) Dall’anno 2012 Swiss Post International non è più un segmento a sé stante. Dal 1° gennaio 2012 gli indici sono stati trasferiti alle unità PostMail e PostLogistics.</t>
    </r>
  </si>
  <si>
    <r>
      <rPr>
        <u/>
        <sz val="10"/>
        <color rgb="FF0000FF"/>
        <rFont val="Frutiger 45 Light"/>
        <family val="2"/>
      </rPr>
      <t>indietro</t>
    </r>
  </si>
  <si>
    <r>
      <rPr>
        <b/>
        <sz val="10"/>
        <rFont val="Frutiger 45 Light"/>
        <family val="2"/>
      </rPr>
      <t>Motivazione e impegno</t>
    </r>
  </si>
  <si>
    <r>
      <rPr>
        <sz val="10"/>
        <rFont val="Frutiger 45 Light"/>
      </rPr>
      <t>Note a piè di pagina</t>
    </r>
  </si>
  <si>
    <r>
      <rPr>
        <sz val="10"/>
        <rFont val="Frutiger 45 Light"/>
      </rPr>
      <t>Indice GRI</t>
    </r>
  </si>
  <si>
    <r>
      <rPr>
        <sz val="10"/>
        <rFont val="Frutiger 45 Light"/>
        <family val="2"/>
      </rPr>
      <t>Impegno</t>
    </r>
  </si>
  <si>
    <r>
      <rPr>
        <sz val="10"/>
        <rFont val="Frutiger 45 Light"/>
      </rPr>
      <t>indice</t>
    </r>
  </si>
  <si>
    <r>
      <rPr>
        <sz val="10"/>
        <rFont val="Frutiger 45 Light"/>
      </rPr>
      <t>1, 2</t>
    </r>
  </si>
  <si>
    <r>
      <rPr>
        <sz val="10"/>
        <rFont val="Frutiger 45 Light"/>
      </rPr>
      <t>n.d.</t>
    </r>
  </si>
  <si>
    <r>
      <rPr>
        <sz val="10"/>
        <rFont val="Frutiger 45 Light"/>
      </rPr>
      <t>n.d.</t>
    </r>
  </si>
  <si>
    <r>
      <rPr>
        <sz val="10"/>
        <rFont val="Frutiger 45 Light"/>
      </rPr>
      <t>Salute dell’unità</t>
    </r>
  </si>
  <si>
    <r>
      <rPr>
        <sz val="10"/>
        <rFont val="Frutiger 45 Light"/>
      </rPr>
      <t>indice</t>
    </r>
  </si>
  <si>
    <r>
      <rPr>
        <sz val="10"/>
        <rFont val="Frutiger 45 Light"/>
      </rPr>
      <t>1, 2</t>
    </r>
  </si>
  <si>
    <r>
      <rPr>
        <sz val="10"/>
        <rFont val="Frutiger 45 Light"/>
      </rPr>
      <t>n.d.</t>
    </r>
  </si>
  <si>
    <r>
      <rPr>
        <sz val="10"/>
        <rFont val="Frutiger 45 Light"/>
      </rPr>
      <t>n.d.</t>
    </r>
  </si>
  <si>
    <r>
      <rPr>
        <sz val="10"/>
        <rFont val="Frutiger 45 Light"/>
      </rPr>
      <t>Situazione lavorativa</t>
    </r>
  </si>
  <si>
    <r>
      <rPr>
        <sz val="10"/>
        <rFont val="Frutiger 45 Light"/>
      </rPr>
      <t>indice</t>
    </r>
  </si>
  <si>
    <r>
      <rPr>
        <sz val="10"/>
        <rFont val="Frutiger 45 Light"/>
      </rPr>
      <t>1, 2</t>
    </r>
  </si>
  <si>
    <r>
      <rPr>
        <sz val="10"/>
        <rFont val="Frutiger 45 Light"/>
      </rPr>
      <t>n.d.</t>
    </r>
  </si>
  <si>
    <r>
      <rPr>
        <sz val="10"/>
        <rFont val="Frutiger 45 Light"/>
      </rPr>
      <t>n.d.</t>
    </r>
  </si>
  <si>
    <r>
      <rPr>
        <sz val="10"/>
        <rFont val="Frutiger 45 Light"/>
        <family val="2"/>
      </rPr>
      <t>Percentuale netta di questionari restituiti</t>
    </r>
  </si>
  <si>
    <r>
      <rPr>
        <sz val="10"/>
        <rFont val="Frutiger 45 Light"/>
      </rPr>
      <t>%</t>
    </r>
  </si>
  <si>
    <r>
      <rPr>
        <b/>
        <sz val="10"/>
        <rFont val="Frutiger 45 Light"/>
        <family val="2"/>
      </rPr>
      <t>Impegno</t>
    </r>
  </si>
  <si>
    <r>
      <rPr>
        <sz val="10"/>
        <rFont val="Frutiger 45 Light"/>
      </rPr>
      <t>PostMail</t>
    </r>
  </si>
  <si>
    <r>
      <rPr>
        <sz val="10"/>
        <rFont val="Frutiger 45 Light"/>
      </rPr>
      <t>indice</t>
    </r>
  </si>
  <si>
    <r>
      <rPr>
        <sz val="10"/>
        <rFont val="Frutiger 45 Light"/>
      </rPr>
      <t>1, 2</t>
    </r>
  </si>
  <si>
    <r>
      <rPr>
        <sz val="10"/>
        <rFont val="Frutiger 45 Light"/>
      </rPr>
      <t>n.d.</t>
    </r>
  </si>
  <si>
    <r>
      <rPr>
        <sz val="10"/>
        <rFont val="Frutiger 45 Light"/>
      </rPr>
      <t>n.d.</t>
    </r>
  </si>
  <si>
    <r>
      <rPr>
        <sz val="10"/>
        <rFont val="Frutiger 45 Light"/>
      </rPr>
      <t>PostLogistics</t>
    </r>
  </si>
  <si>
    <r>
      <rPr>
        <sz val="10"/>
        <rFont val="Frutiger 45 Light"/>
      </rPr>
      <t>indice</t>
    </r>
  </si>
  <si>
    <r>
      <rPr>
        <sz val="10"/>
        <rFont val="Frutiger 45 Light"/>
      </rPr>
      <t>1, 2</t>
    </r>
  </si>
  <si>
    <r>
      <rPr>
        <sz val="10"/>
        <rFont val="Frutiger 45 Light"/>
      </rPr>
      <t>n.d.</t>
    </r>
  </si>
  <si>
    <r>
      <rPr>
        <sz val="10"/>
        <rFont val="Frutiger 45 Light"/>
      </rPr>
      <t>n.d.</t>
    </r>
  </si>
  <si>
    <r>
      <rPr>
        <sz val="10"/>
        <rFont val="Frutiger 45 Light"/>
      </rPr>
      <t>Swiss Post International</t>
    </r>
  </si>
  <si>
    <r>
      <rPr>
        <sz val="10"/>
        <rFont val="Frutiger 45 Light"/>
      </rPr>
      <t>indice</t>
    </r>
  </si>
  <si>
    <r>
      <rPr>
        <sz val="10"/>
        <rFont val="Frutiger 45 Light"/>
      </rPr>
      <t>1, 2, 5</t>
    </r>
  </si>
  <si>
    <r>
      <rPr>
        <sz val="10"/>
        <rFont val="Frutiger 45 Light"/>
      </rPr>
      <t>-</t>
    </r>
  </si>
  <si>
    <r>
      <rPr>
        <sz val="10"/>
        <rFont val="Frutiger 45 Light"/>
      </rPr>
      <t>-</t>
    </r>
  </si>
  <si>
    <r>
      <rPr>
        <sz val="10"/>
        <rFont val="Frutiger 45 Light"/>
      </rPr>
      <t>-</t>
    </r>
  </si>
  <si>
    <r>
      <rPr>
        <sz val="10"/>
        <rFont val="Frutiger 45 Light"/>
      </rPr>
      <t>n.d.</t>
    </r>
  </si>
  <si>
    <r>
      <rPr>
        <sz val="10"/>
        <rFont val="Frutiger 45 Light"/>
      </rPr>
      <t>n.d.</t>
    </r>
  </si>
  <si>
    <r>
      <rPr>
        <sz val="10"/>
        <rFont val="Frutiger 45 Light"/>
        <family val="2"/>
      </rPr>
      <t>Swiss Post Solutions</t>
    </r>
  </si>
  <si>
    <r>
      <rPr>
        <sz val="10"/>
        <rFont val="Frutiger 45 Light"/>
      </rPr>
      <t>indice</t>
    </r>
  </si>
  <si>
    <r>
      <rPr>
        <sz val="10"/>
        <rFont val="Frutiger 45 Light"/>
      </rPr>
      <t>1, 2, 3</t>
    </r>
  </si>
  <si>
    <r>
      <rPr>
        <sz val="10"/>
        <rFont val="Frutiger 45 Light"/>
      </rPr>
      <t>-</t>
    </r>
  </si>
  <si>
    <r>
      <rPr>
        <sz val="10"/>
        <rFont val="Frutiger 45 Light"/>
      </rPr>
      <t>-</t>
    </r>
  </si>
  <si>
    <r>
      <rPr>
        <sz val="10"/>
        <rFont val="Frutiger 45 Light"/>
      </rPr>
      <t>n.d.</t>
    </r>
  </si>
  <si>
    <r>
      <rPr>
        <sz val="10"/>
        <rFont val="Frutiger 45 Light"/>
      </rPr>
      <t>n.d.</t>
    </r>
  </si>
  <si>
    <r>
      <rPr>
        <sz val="10"/>
        <rFont val="Frutiger 45 Light"/>
      </rPr>
      <t>Rete postale e vendita</t>
    </r>
  </si>
  <si>
    <r>
      <rPr>
        <sz val="10"/>
        <rFont val="Frutiger 45 Light"/>
      </rPr>
      <t>indice</t>
    </r>
  </si>
  <si>
    <r>
      <rPr>
        <sz val="10"/>
        <rFont val="Frutiger 45 Light"/>
      </rPr>
      <t>1, 2</t>
    </r>
  </si>
  <si>
    <r>
      <rPr>
        <sz val="10"/>
        <rFont val="Frutiger 45 Light"/>
      </rPr>
      <t>n.d.</t>
    </r>
  </si>
  <si>
    <r>
      <rPr>
        <sz val="10"/>
        <rFont val="Frutiger 45 Light"/>
      </rPr>
      <t>n.d.</t>
    </r>
  </si>
  <si>
    <r>
      <rPr>
        <sz val="10"/>
        <rFont val="Frutiger 45 Light"/>
      </rPr>
      <t>PostFinance</t>
    </r>
  </si>
  <si>
    <r>
      <rPr>
        <sz val="10"/>
        <rFont val="Frutiger 45 Light"/>
      </rPr>
      <t>indice</t>
    </r>
  </si>
  <si>
    <r>
      <rPr>
        <sz val="10"/>
        <rFont val="Frutiger 45 Light"/>
      </rPr>
      <t>1, 2</t>
    </r>
  </si>
  <si>
    <r>
      <rPr>
        <sz val="10"/>
        <rFont val="Frutiger 45 Light"/>
      </rPr>
      <t>n.d.</t>
    </r>
  </si>
  <si>
    <r>
      <rPr>
        <sz val="10"/>
        <rFont val="Frutiger 45 Light"/>
      </rPr>
      <t>n.d.</t>
    </r>
  </si>
  <si>
    <r>
      <rPr>
        <sz val="10"/>
        <rFont val="Frutiger 45 Light"/>
      </rPr>
      <t>AutoPostale</t>
    </r>
  </si>
  <si>
    <r>
      <rPr>
        <sz val="10"/>
        <rFont val="Frutiger 45 Light"/>
      </rPr>
      <t>indice</t>
    </r>
  </si>
  <si>
    <r>
      <rPr>
        <sz val="10"/>
        <rFont val="Frutiger 45 Light"/>
      </rPr>
      <t>1, 2</t>
    </r>
  </si>
  <si>
    <r>
      <rPr>
        <sz val="10"/>
        <rFont val="Frutiger 45 Light"/>
      </rPr>
      <t>n.d.</t>
    </r>
  </si>
  <si>
    <r>
      <rPr>
        <sz val="10"/>
        <rFont val="Frutiger 45 Light"/>
      </rPr>
      <t>n.d.</t>
    </r>
  </si>
  <si>
    <r>
      <rPr>
        <b/>
        <sz val="10"/>
        <rFont val="Frutiger 45 Light"/>
        <family val="2"/>
      </rPr>
      <t>Salute dell’unità</t>
    </r>
  </si>
  <si>
    <r>
      <rPr>
        <sz val="10"/>
        <rFont val="Frutiger 45 Light"/>
        <family val="2"/>
      </rPr>
      <t>Sviluppo</t>
    </r>
  </si>
  <si>
    <r>
      <rPr>
        <sz val="10"/>
        <rFont val="Frutiger 45 Light"/>
      </rPr>
      <t>indice</t>
    </r>
  </si>
  <si>
    <r>
      <rPr>
        <sz val="10"/>
        <rFont val="Frutiger 45 Light"/>
      </rPr>
      <t>Strategia</t>
    </r>
  </si>
  <si>
    <r>
      <rPr>
        <sz val="10"/>
        <rFont val="Frutiger 45 Light"/>
      </rPr>
      <t>indice</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</si>
  <si>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</si>
  <si>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</si>
  <si>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</si>
  <si>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</si>
  <si>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</si>
  <si>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</si>
  <si>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Management</t>
    </r>
  </si>
  <si>
    <r>
      <rPr>
        <sz val="10"/>
        <rFont val="Frutiger 45 Light"/>
      </rPr>
      <t>indice</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</si>
  <si>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</si>
  <si>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</si>
  <si>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</si>
  <si>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</si>
  <si>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</si>
  <si>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</si>
  <si>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Informazione e comunicazione</t>
    </r>
  </si>
  <si>
    <r>
      <rPr>
        <sz val="10"/>
        <rFont val="Frutiger 45 Light"/>
      </rPr>
      <t>indice</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</si>
  <si>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</si>
  <si>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</si>
  <si>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</si>
  <si>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</si>
  <si>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</si>
  <si>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</si>
  <si>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Cambiamento e innovazione</t>
    </r>
  </si>
  <si>
    <r>
      <rPr>
        <sz val="10"/>
        <rFont val="Frutiger 45 Light"/>
      </rPr>
      <t>indice</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</si>
  <si>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</si>
  <si>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</si>
  <si>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</si>
  <si>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</si>
  <si>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</si>
  <si>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</si>
  <si>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 xml:space="preserve">Collaborazione </t>
    </r>
  </si>
  <si>
    <r>
      <rPr>
        <sz val="10"/>
        <rFont val="Frutiger 45 Light"/>
      </rPr>
      <t>indice</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</si>
  <si>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</si>
  <si>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</si>
  <si>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</si>
  <si>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</si>
  <si>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</si>
  <si>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</si>
  <si>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b/>
        <sz val="10"/>
        <rFont val="Frutiger 45 Light"/>
        <family val="2"/>
      </rPr>
      <t>Situazione lavorativa</t>
    </r>
  </si>
  <si>
    <r>
      <rPr>
        <sz val="10"/>
        <rFont val="Frutiger 45 Light"/>
      </rPr>
      <t>Contenuti del lavoro</t>
    </r>
  </si>
  <si>
    <r>
      <rPr>
        <sz val="10"/>
        <rFont val="Frutiger 45 Light"/>
      </rPr>
      <t>indice</t>
    </r>
  </si>
  <si>
    <r>
      <rPr>
        <sz val="10"/>
        <rFont val="Frutiger 45 Light"/>
      </rPr>
      <t>Carico di lavoro</t>
    </r>
  </si>
  <si>
    <r>
      <rPr>
        <sz val="10"/>
        <rFont val="Frutiger 45 Light"/>
      </rPr>
      <t>indice</t>
    </r>
  </si>
  <si>
    <r>
      <rPr>
        <sz val="10"/>
        <rFont val="Frutiger 45 Light"/>
      </rPr>
      <t>Rapporti all’interno del team</t>
    </r>
  </si>
  <si>
    <r>
      <rPr>
        <sz val="10"/>
        <rFont val="Frutiger 45 Light"/>
      </rPr>
      <t>indice</t>
    </r>
  </si>
  <si>
    <r>
      <rPr>
        <sz val="10"/>
        <rFont val="Frutiger 45 Light"/>
      </rPr>
      <t>Superiori diretti</t>
    </r>
  </si>
  <si>
    <r>
      <rPr>
        <sz val="10"/>
        <rFont val="Frutiger 45 Light"/>
      </rPr>
      <t>indice</t>
    </r>
  </si>
  <si>
    <r>
      <rPr>
        <sz val="10"/>
        <rFont val="Frutiger 45 Light"/>
        <family val="2"/>
      </rPr>
      <t>Condizioni d’impiego</t>
    </r>
  </si>
  <si>
    <r>
      <rPr>
        <sz val="10"/>
        <rFont val="Frutiger 45 Light"/>
      </rPr>
      <t>indice</t>
    </r>
  </si>
  <si>
    <r>
      <rPr>
        <sz val="10"/>
        <rFont val="Frutiger 45 Light"/>
      </rPr>
      <t>Processi di lavoro</t>
    </r>
  </si>
  <si>
    <r>
      <rPr>
        <sz val="10"/>
        <rFont val="Frutiger 45 Light"/>
      </rPr>
      <t>indice</t>
    </r>
  </si>
  <si>
    <r>
      <rPr>
        <sz val="10"/>
        <rFont val="Frutiger 45 Light"/>
      </rPr>
      <t>Orientamento agli obiettivi</t>
    </r>
  </si>
  <si>
    <r>
      <rPr>
        <sz val="10"/>
        <rFont val="Frutiger 45 Light"/>
      </rPr>
      <t>indice</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</si>
  <si>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</si>
  <si>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</si>
  <si>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</si>
  <si>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</si>
  <si>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</si>
  <si>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</si>
  <si>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Partecipazione e responsabilità personale</t>
    </r>
  </si>
  <si>
    <r>
      <rPr>
        <sz val="10"/>
        <rFont val="Frutiger 45 Light"/>
      </rPr>
      <t>indice</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</si>
  <si>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</si>
  <si>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</si>
  <si>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</si>
  <si>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</si>
  <si>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</si>
  <si>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</si>
  <si>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rPr>
      <t>Condizioni di lavoro</t>
    </r>
  </si>
  <si>
    <r>
      <rPr>
        <sz val="10"/>
        <rFont val="Frutiger 45 Light"/>
      </rPr>
      <t>indice</t>
    </r>
  </si>
  <si>
    <r>
      <rPr>
        <sz val="10"/>
        <rFont val="Frutiger 45 Light"/>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</si>
  <si>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</si>
  <si>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</si>
  <si>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</si>
  <si>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</si>
  <si>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</si>
  <si>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9"/>
        <rFont val="Frutiger 45 Light"/>
        <family val="2"/>
      </rPr>
      <t>1) Questo aspetto è s</t>
    </r>
    <r>
      <rPr>
        <sz val="9"/>
        <rFont val="Frutiger 45 Light"/>
      </rPr>
      <t>tato rilevato per la prima volta in occasione del sondaggio del personale 2006.</t>
    </r>
  </si>
  <si>
    <r>
      <rPr>
        <sz val="9"/>
        <rFont val="Frutiger 45 Light"/>
        <family val="2"/>
      </rPr>
      <t>2) Poiché il sondaggio del personale è stato completamente rielaborato nel 2009, non è possibile confrontare i risultati con quelli ottenuti negli anni precedenti.</t>
    </r>
  </si>
  <si>
    <r>
      <rPr>
        <sz val="9"/>
        <rFont val="Frutiger 45 Light"/>
        <family val="2"/>
      </rPr>
      <t>3) Poiché l’unità del gruppo Swiss Post Solutions esiste solo dal 1° ottobre 2007, non è possibile indicare nessun valore per gli anni precedenti.</t>
    </r>
  </si>
  <si>
    <r>
      <rPr>
        <sz val="9"/>
        <rFont val="Frutiger 45 Light"/>
        <family val="2"/>
      </rPr>
      <t>4) Questo aspetto è stato rilevato per la prima volta in occasione del sondaggio del personale 2009.</t>
    </r>
  </si>
  <si>
    <r>
      <rPr>
        <sz val="9"/>
        <rFont val="Frutiger 45 Light"/>
        <family val="2"/>
      </rPr>
      <t>5) Dall’anno 2012 Swiss Post International non è più un segmento a sé stante. Dal 1° gennaio 2012 gli indici sono stati trasferiti alle unità PostMail e PostLogistics.</t>
    </r>
  </si>
  <si>
    <r>
      <rPr>
        <u/>
        <sz val="10"/>
        <color rgb="FF0000FF"/>
        <rFont val="Frutiger 45 Light"/>
        <family val="2"/>
      </rPr>
      <t>indietro</t>
    </r>
  </si>
  <si>
    <r>
      <rPr>
        <b/>
        <sz val="10"/>
        <rFont val="Frutiger 45 Light"/>
        <family val="2"/>
      </rPr>
      <t>Mercato del lavoro</t>
    </r>
  </si>
  <si>
    <r>
      <rPr>
        <sz val="10"/>
        <rFont val="Frutiger 45 Light"/>
      </rPr>
      <t>Note a piè di pagina</t>
    </r>
  </si>
  <si>
    <r>
      <rPr>
        <sz val="10"/>
        <rFont val="Frutiger 45 Light"/>
      </rPr>
      <t>Indice GRI</t>
    </r>
  </si>
  <si>
    <r>
      <rPr>
        <sz val="10"/>
        <rFont val="Frutiger 45 Light"/>
      </rPr>
      <t>Consulenze individuali del centro Mercato del lavoro</t>
    </r>
  </si>
  <si>
    <r>
      <rPr>
        <sz val="10"/>
        <rFont val="Frutiger 45 Light"/>
      </rPr>
      <t>numero</t>
    </r>
  </si>
  <si>
    <r>
      <rPr>
        <sz val="10"/>
        <rFont val="Frutiger 45 Light"/>
      </rPr>
      <t>Seminari del centro Mercato del lavoro</t>
    </r>
  </si>
  <si>
    <r>
      <rPr>
        <sz val="10"/>
        <rFont val="Frutiger 45 Light"/>
      </rPr>
      <t>numero</t>
    </r>
  </si>
  <si>
    <r>
      <rPr>
        <sz val="10"/>
        <rFont val="Frutiger 45 Light"/>
      </rPr>
      <t>Seminari del centro Mercato del lavoro</t>
    </r>
  </si>
  <si>
    <r>
      <rPr>
        <sz val="10"/>
        <rFont val="Frutiger 45 Light"/>
      </rPr>
      <t>Partecipanti</t>
    </r>
  </si>
  <si>
    <r>
      <rPr>
        <sz val="9"/>
        <rFont val="Frutiger 45 Light"/>
        <family val="2"/>
      </rPr>
      <t>1) Gruppo Svizzera</t>
    </r>
  </si>
  <si>
    <r>
      <rPr>
        <u/>
        <sz val="10"/>
        <color rgb="FF0000FF"/>
        <rFont val="Frutiger 45 Light"/>
        <family val="2"/>
      </rPr>
      <t>indietro</t>
    </r>
  </si>
  <si>
    <r>
      <rPr>
        <b/>
        <sz val="10"/>
        <rFont val="Frutiger 45 Light"/>
        <family val="2"/>
      </rPr>
      <t>Fabbisogno energetico all’interno e all’esterno della Posta</t>
    </r>
  </si>
  <si>
    <r>
      <rPr>
        <sz val="10"/>
        <rFont val="Frutiger 45 Light"/>
        <family val="2"/>
      </rPr>
      <t>Note a piè di pagina</t>
    </r>
  </si>
  <si>
    <r>
      <rPr>
        <sz val="10"/>
        <rFont val="Frutiger 45 Light"/>
        <family val="2"/>
      </rPr>
      <t>Indice GRI</t>
    </r>
  </si>
  <si>
    <r>
      <rPr>
        <b/>
        <sz val="10"/>
        <rFont val="Frutiger 45 Light"/>
        <family val="2"/>
      </rPr>
      <t>Carburanti</t>
    </r>
  </si>
  <si>
    <r>
      <rPr>
        <sz val="10"/>
        <rFont val="Frutiger 45 Light"/>
        <family val="2"/>
      </rPr>
      <t>Diesel</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</si>
  <si>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</si>
  <si>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</si>
  <si>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</si>
  <si>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</si>
  <si>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</si>
  <si>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</si>
  <si>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</si>
  <si>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Benzina</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</si>
  <si>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</si>
  <si>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</si>
  <si>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</si>
  <si>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</si>
  <si>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</si>
  <si>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</si>
  <si>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</si>
  <si>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Gas naturale</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</si>
  <si>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</si>
  <si>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</si>
  <si>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</si>
  <si>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</si>
  <si>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</si>
  <si>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</si>
  <si>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</si>
  <si>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Biogas (da fonti rinnovabili)</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</si>
  <si>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</si>
  <si>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</si>
  <si>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</si>
  <si>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</si>
  <si>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</si>
  <si>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</si>
  <si>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</si>
  <si>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Energia elettrica, carburante (da fonti rinnovabili)</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</si>
  <si>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</si>
  <si>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</si>
  <si>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</si>
  <si>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1,2</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</si>
  <si>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</si>
  <si>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</si>
  <si>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</si>
  <si>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</si>
  <si>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Idrogeno</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</si>
  <si>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</si>
  <si>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</si>
  <si>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</si>
  <si>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1,3</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</si>
  <si>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</si>
  <si>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</si>
  <si>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</si>
  <si>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</si>
  <si>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Totale carburanti</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</si>
  <si>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</si>
  <si>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</si>
  <si>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</si>
  <si>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</si>
  <si>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quota totale carburante da fonti rinnovabili all’interno</t>
    </r>
  </si>
  <si>
    <r>
      <rPr>
        <sz val="10"/>
        <rFont val="Frutiger 45 Light"/>
        <family val="2"/>
      </rPr>
      <t>%</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</si>
  <si>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</si>
  <si>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</si>
  <si>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</si>
  <si>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</si>
  <si>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i/>
        <sz val="10"/>
        <rFont val="Frutiger 45 Light"/>
        <family val="2"/>
      </rPr>
      <t>Suddivisi per processi all’interno della Posta</t>
    </r>
  </si>
  <si>
    <r>
      <rPr>
        <sz val="10"/>
        <rFont val="Frutiger 45 Light"/>
        <family val="2"/>
      </rPr>
      <t>Trasporto merci</t>
    </r>
  </si>
  <si>
    <r>
      <rPr>
        <sz val="10"/>
        <rFont val="Frutiger 45 Light"/>
        <family val="2"/>
      </rPr>
      <t>GJ</t>
    </r>
  </si>
  <si>
    <r>
      <rPr>
        <sz val="10"/>
        <rFont val="Frutiger 45 Light"/>
        <family val="2"/>
      </rPr>
      <t>EN3</t>
    </r>
  </si>
  <si>
    <r>
      <rPr>
        <sz val="10"/>
        <rFont val="Frutiger 45 Light"/>
        <family val="2"/>
      </rPr>
      <t>Trasporto persone</t>
    </r>
  </si>
  <si>
    <r>
      <rPr>
        <sz val="10"/>
        <rFont val="Frutiger 45 Light"/>
        <family val="2"/>
      </rPr>
      <t>GJ</t>
    </r>
  </si>
  <si>
    <r>
      <rPr>
        <sz val="10"/>
        <rFont val="Frutiger 45 Light"/>
        <family val="2"/>
      </rPr>
      <t>EN3</t>
    </r>
  </si>
  <si>
    <r>
      <rPr>
        <sz val="10"/>
        <rFont val="Frutiger 45 Light"/>
        <family val="2"/>
      </rPr>
      <t>Viaggi di lavoro</t>
    </r>
  </si>
  <si>
    <r>
      <rPr>
        <sz val="10"/>
        <rFont val="Frutiger 45 Light"/>
        <family val="2"/>
      </rPr>
      <t>GJ</t>
    </r>
  </si>
  <si>
    <r>
      <rPr>
        <sz val="10"/>
        <rFont val="Frutiger 45 Light"/>
        <family val="2"/>
      </rPr>
      <t>EN3</t>
    </r>
  </si>
  <si>
    <r>
      <rPr>
        <b/>
        <sz val="10"/>
        <rFont val="Frutiger 45 Light"/>
        <family val="2"/>
      </rPr>
      <t>Combustibili (calore)</t>
    </r>
  </si>
  <si>
    <r>
      <rPr>
        <sz val="10"/>
        <rFont val="Frutiger 45 Light"/>
        <family val="2"/>
      </rPr>
      <t>Gasolio EL</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</si>
  <si>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</si>
  <si>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</si>
  <si>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</si>
  <si>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</si>
  <si>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</si>
  <si>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</si>
  <si>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</si>
  <si>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Gas naturale</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</si>
  <si>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</si>
  <si>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</si>
  <si>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</si>
  <si>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</si>
  <si>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</si>
  <si>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</si>
  <si>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</si>
  <si>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Teleriscaldamento</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</si>
  <si>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</si>
  <si>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</si>
  <si>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</si>
  <si>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</si>
  <si>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quota teleriscaldamento da fonti rinnovabili all’interno</t>
    </r>
  </si>
  <si>
    <r>
      <rPr>
        <sz val="10"/>
        <rFont val="Frutiger 45 Light"/>
        <family val="2"/>
      </rPr>
      <t>%</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</si>
  <si>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</si>
  <si>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</si>
  <si>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</si>
  <si>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</si>
  <si>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Energia elettrica, calore</t>
    </r>
  </si>
  <si>
    <r>
      <rPr>
        <sz val="10"/>
        <rFont val="Frutiger 45 Light"/>
        <family val="2"/>
      </rPr>
      <t>GJ</t>
    </r>
  </si>
  <si>
    <r>
      <rPr>
        <sz val="10"/>
        <rFont val="Frutiger 45 Light"/>
        <family val="2"/>
      </rPr>
      <t>1, 4</t>
    </r>
  </si>
  <si>
    <r>
      <rPr>
        <sz val="10"/>
        <rFont val="Frutiger 45 Light"/>
        <family val="2"/>
      </rPr>
      <t>all’interno</t>
    </r>
  </si>
  <si>
    <r>
      <rPr>
        <sz val="10"/>
        <rFont val="Frutiger 45 Light"/>
        <family val="2"/>
      </rPr>
      <t>GJ</t>
    </r>
  </si>
  <si>
    <r>
      <rPr>
        <sz val="10"/>
        <rFont val="Frutiger 45 Light"/>
        <family val="2"/>
      </rPr>
      <t>1, 3, 4</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</si>
  <si>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</si>
  <si>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</si>
  <si>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</si>
  <si>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1,4</t>
    </r>
  </si>
  <si>
    <r>
      <rPr>
        <sz val="10"/>
        <rFont val="Frutiger 45 Light"/>
        <family val="2"/>
      </rPr>
      <t>EN4</t>
    </r>
  </si>
  <si>
    <r>
      <rPr>
        <sz val="10"/>
        <rFont val="Frutiger 45 Light"/>
        <family val="2"/>
      </rPr>
      <t>Pannelli solari</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</si>
  <si>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</si>
  <si>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</si>
  <si>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</si>
  <si>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</si>
  <si>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</si>
  <si>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</si>
  <si>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</si>
  <si>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Energia geotermica</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</si>
  <si>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</si>
  <si>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</si>
  <si>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</si>
  <si>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</si>
  <si>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</si>
  <si>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</si>
  <si>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</si>
  <si>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sz val="10"/>
        <rFont val="Frutiger 45 Light"/>
        <family val="2"/>
      </rPr>
      <t>Totale combustibili (calore)</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</si>
  <si>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</si>
  <si>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</si>
  <si>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</si>
  <si>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</si>
  <si>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quota totale combustibili da fonti rinnovabili all’interno</t>
    </r>
  </si>
  <si>
    <r>
      <rPr>
        <sz val="10"/>
        <rFont val="Frutiger 45 Light"/>
        <family val="2"/>
      </rPr>
      <t>%</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</si>
  <si>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</si>
  <si>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</si>
  <si>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</si>
  <si>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</si>
  <si>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b/>
        <sz val="10"/>
        <rFont val="Frutiger 45 Light"/>
        <family val="2"/>
      </rPr>
      <t>Energia elettrica</t>
    </r>
  </si>
  <si>
    <r>
      <rPr>
        <sz val="10"/>
        <rFont val="Frutiger 45 Light"/>
        <family val="2"/>
      </rPr>
      <t>Energia elettrica (senza carburanti e calore)</t>
    </r>
  </si>
  <si>
    <r>
      <rPr>
        <sz val="10"/>
        <rFont val="Frutiger 45 Light"/>
        <family val="2"/>
      </rPr>
      <t>GJ</t>
    </r>
  </si>
  <si>
    <r>
      <rPr>
        <sz val="10"/>
        <rFont val="Frutiger 45 Light"/>
        <family val="2"/>
      </rPr>
      <t>all’interno</t>
    </r>
  </si>
  <si>
    <r>
      <rPr>
        <sz val="10"/>
        <rFont val="Frutiger 45 Light"/>
        <family val="2"/>
      </rPr>
      <t>GJ</t>
    </r>
  </si>
  <si>
    <r>
      <rPr>
        <sz val="10"/>
        <rFont val="Frutiger 45 Light"/>
        <family val="2"/>
      </rPr>
      <t>1,3</t>
    </r>
  </si>
  <si>
    <r>
      <rPr>
        <sz val="10"/>
        <rFont val="Frutiger 45 Light"/>
        <family val="2"/>
      </rPr>
      <t>EN3</t>
    </r>
  </si>
  <si>
    <r>
      <rPr>
        <sz val="10"/>
        <rFont val="Frutiger 45 Light"/>
        <family val="2"/>
      </rPr>
      <t>quota energia elettrica (senza carburanti e calore) da fonti rinnovabili all’interno</t>
    </r>
  </si>
  <si>
    <r>
      <rPr>
        <sz val="10"/>
        <rFont val="Frutiger 45 Light"/>
        <family val="2"/>
      </rPr>
      <t>%</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</si>
  <si>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</si>
  <si>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</si>
  <si>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</si>
  <si>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</si>
  <si>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b/>
        <sz val="10"/>
        <rFont val="Frutiger 45 Light"/>
        <family val="2"/>
      </rPr>
      <t>Totale</t>
    </r>
  </si>
  <si>
    <r>
      <rPr>
        <sz val="10"/>
        <rFont val="Frutiger 45 Light"/>
        <family val="2"/>
      </rPr>
      <t>Totale fabbisogno energetico</t>
    </r>
  </si>
  <si>
    <r>
      <rPr>
        <sz val="10"/>
        <rFont val="Frutiger 45 Light"/>
        <family val="2"/>
      </rPr>
      <t>GJ</t>
    </r>
  </si>
  <si>
    <r>
      <rPr>
        <sz val="10"/>
        <rFont val="Frutiger 45 Light"/>
        <family val="2"/>
      </rPr>
      <t>EN3</t>
    </r>
  </si>
  <si>
    <r>
      <rPr>
        <sz val="10"/>
        <rFont val="Frutiger 45 Light"/>
        <family val="2"/>
      </rPr>
      <t>all’interno</t>
    </r>
  </si>
  <si>
    <r>
      <rPr>
        <sz val="10"/>
        <rFont val="Frutiger 45 Light"/>
        <family val="2"/>
      </rPr>
      <t>GJ</t>
    </r>
  </si>
  <si>
    <r>
      <rPr>
        <sz val="10"/>
        <rFont val="Frutiger 45 Light"/>
        <family val="2"/>
      </rPr>
      <t>EN3</t>
    </r>
  </si>
  <si>
    <r>
      <rPr>
        <sz val="10"/>
        <rFont val="Frutiger 45 Light"/>
        <family val="2"/>
      </rPr>
      <t>quota fabbisogno energetico da fonti rinnovabili all’interno</t>
    </r>
  </si>
  <si>
    <r>
      <rPr>
        <sz val="10"/>
        <rFont val="Frutiger 45 Light"/>
        <family val="2"/>
      </rPr>
      <t>%</t>
    </r>
  </si>
  <si>
    <r>
      <rPr>
        <sz val="10"/>
        <rFont val="Frutiger 45 Light"/>
        <family val="2"/>
      </rPr>
      <t>EN3</t>
    </r>
  </si>
  <si>
    <r>
      <rPr>
        <sz val="10"/>
        <rFont val="Frutiger 45 Light"/>
        <family val="2"/>
      </rPr>
      <t>all’esterno</t>
    </r>
  </si>
  <si>
    <r>
      <rPr>
        <sz val="10"/>
        <rFont val="Frutiger 45 Light"/>
        <family val="2"/>
      </rPr>
      <t>GJ</t>
    </r>
  </si>
  <si>
    <r>
      <rPr>
        <sz val="10"/>
        <rFont val="Frutiger 45 Light"/>
        <family val="2"/>
      </rPr>
      <t>EN4</t>
    </r>
  </si>
  <si>
    <r>
      <rPr>
        <b/>
        <sz val="10"/>
        <rFont val="Frutiger 45 Light"/>
        <family val="2"/>
      </rPr>
      <t>Altre cifre sull’energia</t>
    </r>
  </si>
  <si>
    <r>
      <rPr>
        <sz val="10"/>
        <rFont val="Frutiger 45 Light"/>
        <family val="2"/>
      </rPr>
      <t>Incremento dell’efficienza energetica dal 2006</t>
    </r>
  </si>
  <si>
    <r>
      <rPr>
        <sz val="10"/>
        <rFont val="Frutiger 45 Light"/>
        <family val="2"/>
      </rPr>
      <t>%</t>
    </r>
  </si>
  <si>
    <r>
      <rPr>
        <sz val="10"/>
        <rFont val="Frutiger 45 Light"/>
        <family val="2"/>
      </rPr>
      <t>EN5</t>
    </r>
  </si>
  <si>
    <r>
      <rPr>
        <sz val="10"/>
        <rFont val="Frutiger 45 Light"/>
        <family val="2"/>
      </rPr>
      <t>1) Standard, metodi e fattori di conversione: GHG Protocol, Revised Edition (2004). I fattori di conversione provengono da ecoinvent 2.2.</t>
    </r>
  </si>
  <si>
    <r>
      <rPr>
        <sz val="10"/>
        <rFont val="Frutiger 45 Light"/>
        <family val="2"/>
      </rPr>
      <t>2) Corrente ecologica certificata «naturemade star»</t>
    </r>
  </si>
  <si>
    <r>
      <rPr>
        <sz val="10"/>
        <rFont val="Frutiger 45 Light"/>
        <family val="2"/>
      </rPr>
      <t>3) Corrente ecologica certificata «naturemade basic» da energie rinnovabili</t>
    </r>
  </si>
  <si>
    <r>
      <rPr>
        <sz val="10"/>
        <rFont val="Frutiger 45 Light"/>
        <family val="2"/>
      </rPr>
      <t>4) Il flusso termico è contenuto nella corrente dell’edificio.</t>
    </r>
  </si>
  <si>
    <r>
      <rPr>
        <sz val="10"/>
        <rFont val="Frutiger 45 Light"/>
        <family val="2"/>
      </rPr>
      <t>5)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r>
  </si>
  <si>
    <r>
      <rPr>
        <u/>
        <sz val="10"/>
        <color rgb="FF0000FF"/>
        <rFont val="Frutiger 45 Light"/>
        <family val="2"/>
      </rPr>
      <t>indietro</t>
    </r>
  </si>
  <si>
    <r>
      <rPr>
        <b/>
        <sz val="10"/>
        <rFont val="Frutiger 45 Light"/>
        <family val="2"/>
      </rPr>
      <t>Impatto climatico</t>
    </r>
  </si>
  <si>
    <r>
      <rPr>
        <sz val="10"/>
        <rFont val="Frutiger 45 Light"/>
      </rPr>
      <t>Note a piè di pagina</t>
    </r>
  </si>
  <si>
    <r>
      <rPr>
        <sz val="10"/>
        <rFont val="Frutiger 45 Light"/>
      </rPr>
      <t>Indice GRI</t>
    </r>
  </si>
  <si>
    <r>
      <rPr>
        <b/>
        <sz val="10"/>
        <rFont val="Frutiger 45 Light"/>
        <family val="2"/>
      </rPr>
      <t>Emissioni di gas a effetto terra (margine 1</t>
    </r>
    <r>
      <rPr>
        <b/>
        <sz val="10"/>
        <rFont val="Symbol"/>
        <charset val="2"/>
      </rPr>
      <t>-</t>
    </r>
    <r>
      <rPr>
        <b/>
        <sz val="10"/>
        <rFont val="Frutiger 45 Light"/>
      </rPr>
      <t>3)</t>
    </r>
  </si>
  <si>
    <r>
      <rPr>
        <i/>
        <sz val="10"/>
        <rFont val="Frutiger 45 Light"/>
        <family val="2"/>
      </rPr>
      <t>In base a scope e fonte energetica</t>
    </r>
  </si>
  <si>
    <r>
      <rPr>
        <sz val="10"/>
        <rFont val="Frutiger 45 Light"/>
        <family val="2"/>
      </rPr>
      <t>Emissioni di gas a effetto terra (margine 1</t>
    </r>
    <r>
      <rPr>
        <sz val="10"/>
        <rFont val="Symbol"/>
        <charset val="2"/>
      </rPr>
      <t>-3)</t>
    </r>
  </si>
  <si>
    <r>
      <rPr>
        <sz val="10"/>
        <rFont val="Frutiger 45 Light"/>
      </rPr>
      <t>t di CO</t>
    </r>
    <r>
      <rPr>
        <vertAlign val="subscript"/>
        <sz val="10"/>
        <rFont val="Frutiger 45 Light"/>
      </rPr>
      <t>2</t>
    </r>
    <r>
      <rPr>
        <sz val="10"/>
        <rFont val="Frutiger 45 Light"/>
      </rPr>
      <t xml:space="preserve"> equivalenti</t>
    </r>
  </si>
  <si>
    <r>
      <rPr>
        <sz val="10"/>
        <rFont val="Frutiger 45 Light"/>
      </rPr>
      <t>emissioni dirette di gas a effetto serra (margine 1)</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</si>
  <si>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</si>
  <si>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EN15</t>
    </r>
  </si>
  <si>
    <r>
      <rPr>
        <sz val="10"/>
        <rFont val="Frutiger 45 Light"/>
      </rPr>
      <t>carburanti</t>
    </r>
  </si>
  <si>
    <r>
      <rPr>
        <sz val="10"/>
        <rFont val="Frutiger 45 Light"/>
      </rPr>
      <t>t di CO</t>
    </r>
    <r>
      <rPr>
        <vertAlign val="subscript"/>
        <sz val="10"/>
        <rFont val="Frutiger 45 Light"/>
      </rPr>
      <t>2</t>
    </r>
    <r>
      <rPr>
        <sz val="10"/>
        <rFont val="Frutiger 45 Light"/>
      </rPr>
      <t xml:space="preserve"> equivalenti</t>
    </r>
  </si>
  <si>
    <r>
      <rPr>
        <sz val="10"/>
        <rFont val="Frutiger 45 Light"/>
      </rPr>
      <t>combustibili (calore)</t>
    </r>
  </si>
  <si>
    <r>
      <rPr>
        <sz val="10"/>
        <rFont val="Frutiger 45 Light"/>
      </rPr>
      <t>t di CO</t>
    </r>
    <r>
      <rPr>
        <vertAlign val="subscript"/>
        <sz val="10"/>
        <rFont val="Frutiger 45 Light"/>
      </rPr>
      <t>2</t>
    </r>
    <r>
      <rPr>
        <sz val="10"/>
        <rFont val="Frutiger 45 Light"/>
      </rPr>
      <t xml:space="preserve"> equivalenti</t>
    </r>
  </si>
  <si>
    <r>
      <rPr>
        <sz val="10"/>
        <rFont val="Frutiger 45 Light"/>
      </rPr>
      <t>refrigeranti</t>
    </r>
  </si>
  <si>
    <r>
      <rPr>
        <sz val="10"/>
        <rFont val="Frutiger 45 Light"/>
      </rPr>
      <t>t di CO</t>
    </r>
    <r>
      <rPr>
        <vertAlign val="subscript"/>
        <sz val="10"/>
        <rFont val="Frutiger 45 Light"/>
      </rPr>
      <t>2</t>
    </r>
    <r>
      <rPr>
        <sz val="10"/>
        <rFont val="Frutiger 45 Light"/>
      </rPr>
      <t xml:space="preserve"> equivalenti</t>
    </r>
  </si>
  <si>
    <r>
      <rPr>
        <sz val="10"/>
        <rFont val="Frutiger 45 Light"/>
      </rPr>
      <t>emissioni indirette di gas a effetto serra (margine 2)</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</si>
  <si>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</si>
  <si>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EN16</t>
    </r>
  </si>
  <si>
    <r>
      <rPr>
        <sz val="10"/>
        <rFont val="Frutiger 45 Light"/>
      </rPr>
      <t>teleriscaldamento</t>
    </r>
  </si>
  <si>
    <r>
      <rPr>
        <sz val="10"/>
        <rFont val="Frutiger 45 Light"/>
      </rPr>
      <t>t di CO</t>
    </r>
    <r>
      <rPr>
        <vertAlign val="subscript"/>
        <sz val="10"/>
        <rFont val="Frutiger 45 Light"/>
      </rPr>
      <t>2</t>
    </r>
    <r>
      <rPr>
        <sz val="10"/>
        <rFont val="Frutiger 45 Light"/>
      </rPr>
      <t xml:space="preserve"> equivalenti</t>
    </r>
  </si>
  <si>
    <r>
      <rPr>
        <sz val="10"/>
        <rFont val="Frutiger 45 Light"/>
      </rPr>
      <t>energia elettrica</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</si>
  <si>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</si>
  <si>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1, 3</t>
    </r>
  </si>
  <si>
    <r>
      <rPr>
        <sz val="10"/>
        <rFont val="Frutiger 45 Light"/>
      </rPr>
      <t>altre emissioni indirette rilevanti di gas a effetto serra (margine 3)</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</si>
  <si>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</si>
  <si>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EN17</t>
    </r>
  </si>
  <si>
    <r>
      <rPr>
        <i/>
        <sz val="10"/>
        <rFont val="Frutiger 45 Light"/>
        <family val="2"/>
      </rPr>
      <t>Per mercato</t>
    </r>
  </si>
  <si>
    <r>
      <rPr>
        <sz val="10"/>
        <rFont val="Frutiger 45 Light"/>
      </rPr>
      <t>Mercato della comunicazione</t>
    </r>
  </si>
  <si>
    <r>
      <rPr>
        <sz val="10"/>
        <rFont val="Frutiger 45 Light"/>
      </rPr>
      <t>t di CO</t>
    </r>
    <r>
      <rPr>
        <vertAlign val="subscript"/>
        <sz val="10"/>
        <rFont val="Frutiger 45 Light"/>
      </rPr>
      <t>2</t>
    </r>
    <r>
      <rPr>
        <sz val="10"/>
        <rFont val="Frutiger 45 Light"/>
      </rPr>
      <t xml:space="preserve"> equivalenti</t>
    </r>
  </si>
  <si>
    <r>
      <rPr>
        <sz val="10"/>
        <rFont val="Frutiger 45 Light"/>
      </rPr>
      <t>Mercato logistico</t>
    </r>
  </si>
  <si>
    <r>
      <rPr>
        <sz val="10"/>
        <rFont val="Frutiger 45 Light"/>
      </rPr>
      <t>t di CO</t>
    </r>
    <r>
      <rPr>
        <vertAlign val="subscript"/>
        <sz val="10"/>
        <rFont val="Frutiger 45 Light"/>
      </rPr>
      <t>2</t>
    </r>
    <r>
      <rPr>
        <sz val="10"/>
        <rFont val="Frutiger 45 Light"/>
      </rPr>
      <t xml:space="preserve"> equivalenti</t>
    </r>
  </si>
  <si>
    <r>
      <rPr>
        <sz val="10"/>
        <rFont val="Frutiger 45 Light"/>
      </rPr>
      <t>Mercato dei trasporti di persone</t>
    </r>
  </si>
  <si>
    <r>
      <rPr>
        <sz val="10"/>
        <rFont val="Frutiger 45 Light"/>
      </rPr>
      <t>t di CO</t>
    </r>
    <r>
      <rPr>
        <vertAlign val="subscript"/>
        <sz val="10"/>
        <rFont val="Frutiger 45 Light"/>
      </rPr>
      <t>2</t>
    </r>
    <r>
      <rPr>
        <sz val="10"/>
        <rFont val="Frutiger 45 Light"/>
      </rPr>
      <t xml:space="preserve"> equivalenti</t>
    </r>
  </si>
  <si>
    <r>
      <rPr>
        <sz val="10"/>
        <rFont val="Frutiger 45 Light"/>
      </rPr>
      <t>Mercato dei servizi finanziari</t>
    </r>
  </si>
  <si>
    <r>
      <rPr>
        <sz val="10"/>
        <rFont val="Frutiger 45 Light"/>
      </rPr>
      <t>t di CO</t>
    </r>
    <r>
      <rPr>
        <vertAlign val="subscript"/>
        <sz val="10"/>
        <rFont val="Frutiger 45 Light"/>
      </rPr>
      <t>2</t>
    </r>
    <r>
      <rPr>
        <sz val="10"/>
        <rFont val="Frutiger 45 Light"/>
      </rPr>
      <t xml:space="preserve"> equivalenti</t>
    </r>
  </si>
  <si>
    <r>
      <rPr>
        <sz val="10"/>
        <rFont val="Frutiger 45 Light"/>
      </rPr>
      <t>Altri</t>
    </r>
  </si>
  <si>
    <r>
      <rPr>
        <sz val="10"/>
        <rFont val="Frutiger 45 Light"/>
      </rPr>
      <t>t di CO</t>
    </r>
    <r>
      <rPr>
        <vertAlign val="subscript"/>
        <sz val="10"/>
        <rFont val="Frutiger 45 Light"/>
      </rPr>
      <t>2</t>
    </r>
    <r>
      <rPr>
        <sz val="10"/>
        <rFont val="Frutiger 45 Light"/>
      </rPr>
      <t xml:space="preserve"> equivalenti</t>
    </r>
  </si>
  <si>
    <r>
      <rPr>
        <i/>
        <sz val="10"/>
        <rFont val="Frutiger 45 Light"/>
        <family val="2"/>
      </rPr>
      <t>Per processo</t>
    </r>
  </si>
  <si>
    <r>
      <rPr>
        <sz val="10"/>
        <rFont val="Frutiger 45 Light"/>
        <family val="2"/>
      </rPr>
      <t>Edifici</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</si>
  <si>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</si>
  <si>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calore</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</si>
  <si>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</si>
  <si>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energia elettrica</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</si>
  <si>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</si>
  <si>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1, 3</t>
    </r>
  </si>
  <si>
    <r>
      <rPr>
        <sz val="10"/>
        <rFont val="Frutiger 45 Light"/>
        <family val="2"/>
      </rPr>
      <t>Trasporti</t>
    </r>
  </si>
  <si>
    <r>
      <rPr>
        <sz val="10"/>
        <rFont val="Frutiger 45 Light"/>
      </rPr>
      <t>t di CO</t>
    </r>
    <r>
      <rPr>
        <vertAlign val="subscript"/>
        <sz val="10"/>
        <rFont val="Frutiger 45 Light"/>
      </rPr>
      <t>2</t>
    </r>
    <r>
      <rPr>
        <sz val="10"/>
        <rFont val="Frutiger 45 Light"/>
      </rPr>
      <t xml:space="preserve"> equivalenti</t>
    </r>
  </si>
  <si>
    <r>
      <rPr>
        <sz val="10"/>
        <rFont val="Frutiger 45 Light"/>
      </rPr>
      <t>trasporto persone</t>
    </r>
  </si>
  <si>
    <r>
      <rPr>
        <sz val="10"/>
        <rFont val="Frutiger 45 Light"/>
      </rPr>
      <t>t di CO</t>
    </r>
    <r>
      <rPr>
        <vertAlign val="subscript"/>
        <sz val="10"/>
        <rFont val="Frutiger 45 Light"/>
      </rPr>
      <t>2</t>
    </r>
    <r>
      <rPr>
        <sz val="10"/>
        <rFont val="Frutiger 45 Light"/>
      </rPr>
      <t xml:space="preserve"> equivalenti</t>
    </r>
  </si>
  <si>
    <r>
      <rPr>
        <sz val="10"/>
        <rFont val="Frutiger 45 Light"/>
      </rPr>
      <t>trasporto merci</t>
    </r>
  </si>
  <si>
    <r>
      <rPr>
        <sz val="10"/>
        <rFont val="Frutiger 45 Light"/>
      </rPr>
      <t>t di CO</t>
    </r>
    <r>
      <rPr>
        <vertAlign val="subscript"/>
        <sz val="10"/>
        <rFont val="Frutiger 45 Light"/>
      </rPr>
      <t>2</t>
    </r>
    <r>
      <rPr>
        <sz val="10"/>
        <rFont val="Frutiger 45 Light"/>
      </rPr>
      <t xml:space="preserve"> equivalenti</t>
    </r>
  </si>
  <si>
    <r>
      <rPr>
        <sz val="10"/>
        <rFont val="Frutiger 45 Light"/>
      </rPr>
      <t>gomma</t>
    </r>
  </si>
  <si>
    <r>
      <rPr>
        <sz val="10"/>
        <rFont val="Frutiger 45 Light"/>
      </rPr>
      <t>t di CO</t>
    </r>
    <r>
      <rPr>
        <vertAlign val="subscript"/>
        <sz val="10"/>
        <rFont val="Frutiger 45 Light"/>
      </rPr>
      <t>2</t>
    </r>
    <r>
      <rPr>
        <sz val="10"/>
        <rFont val="Frutiger 45 Light"/>
      </rPr>
      <t xml:space="preserve"> equivalenti</t>
    </r>
  </si>
  <si>
    <r>
      <rPr>
        <sz val="10"/>
        <rFont val="Frutiger 45 Light"/>
      </rPr>
      <t>rotaia</t>
    </r>
  </si>
  <si>
    <r>
      <rPr>
        <sz val="10"/>
        <rFont val="Frutiger 45 Light"/>
      </rPr>
      <t>t di CO</t>
    </r>
    <r>
      <rPr>
        <vertAlign val="subscript"/>
        <sz val="10"/>
        <rFont val="Frutiger 45 Light"/>
      </rPr>
      <t>2</t>
    </r>
    <r>
      <rPr>
        <sz val="10"/>
        <rFont val="Frutiger 45 Light"/>
      </rPr>
      <t xml:space="preserve"> equivalenti</t>
    </r>
  </si>
  <si>
    <r>
      <rPr>
        <sz val="10"/>
        <rFont val="Frutiger 45 Light"/>
      </rPr>
      <t>aria</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</si>
  <si>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</si>
  <si>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3, 5</t>
    </r>
  </si>
  <si>
    <r>
      <rPr>
        <sz val="10"/>
        <rFont val="Frutiger 45 Light"/>
      </rPr>
      <t>Viaggi di lavoro</t>
    </r>
  </si>
  <si>
    <r>
      <rPr>
        <sz val="10"/>
        <rFont val="Frutiger 45 Light"/>
      </rPr>
      <t>t di CO</t>
    </r>
    <r>
      <rPr>
        <vertAlign val="subscript"/>
        <sz val="10"/>
        <rFont val="Frutiger 45 Light"/>
      </rPr>
      <t>2</t>
    </r>
    <r>
      <rPr>
        <sz val="10"/>
        <rFont val="Frutiger 45 Light"/>
      </rPr>
      <t xml:space="preserve"> equivalenti</t>
    </r>
  </si>
  <si>
    <r>
      <rPr>
        <sz val="10"/>
        <rFont val="Frutiger 45 Light"/>
      </rPr>
      <t>Trasporto pendolari</t>
    </r>
  </si>
  <si>
    <r>
      <rPr>
        <sz val="10"/>
        <rFont val="Frutiger 45 Light"/>
      </rPr>
      <t>t di CO</t>
    </r>
    <r>
      <rPr>
        <vertAlign val="subscript"/>
        <sz val="10"/>
        <rFont val="Frutiger 45 Light"/>
      </rPr>
      <t>2</t>
    </r>
    <r>
      <rPr>
        <sz val="10"/>
        <rFont val="Frutiger 45 Light"/>
      </rPr>
      <t xml:space="preserve"> equivalenti</t>
    </r>
  </si>
  <si>
    <r>
      <rPr>
        <sz val="10"/>
        <rFont val="Frutiger 45 Light"/>
      </rPr>
      <t>t di CO</t>
    </r>
    <r>
      <rPr>
        <vertAlign val="subscript"/>
        <sz val="10"/>
        <rFont val="Frutiger 45 Light"/>
      </rPr>
      <t>2</t>
    </r>
    <r>
      <rPr>
        <sz val="10"/>
        <rFont val="Frutiger 45 Light"/>
      </rPr>
      <t xml:space="preserve"> equivalenti</t>
    </r>
  </si>
  <si>
    <r>
      <rPr>
        <b/>
        <sz val="10"/>
        <rFont val="Frutiger 45 Light"/>
        <family val="2"/>
      </rPr>
      <t>Intensità delle emissioni di gas serra</t>
    </r>
  </si>
  <si>
    <r>
      <rPr>
        <sz val="10"/>
        <rFont val="Frutiger 45 Light"/>
        <family val="2"/>
      </rPr>
      <t>Intensità di CO</t>
    </r>
    <r>
      <rPr>
        <vertAlign val="subscript"/>
        <sz val="10"/>
        <rFont val="Frutiger 45 Light"/>
      </rPr>
      <t>2</t>
    </r>
    <r>
      <rPr>
        <sz val="10"/>
        <rFont val="Frutiger 45 Light"/>
        <family val="2"/>
      </rPr>
      <t xml:space="preserve"> del valore aggiunto</t>
    </r>
  </si>
  <si>
    <r>
      <rPr>
        <sz val="10"/>
        <rFont val="Frutiger 45 Light"/>
      </rPr>
      <t>t di CO</t>
    </r>
    <r>
      <rPr>
        <vertAlign val="subscript"/>
        <sz val="10"/>
        <rFont val="Frutiger 45 Light"/>
      </rPr>
      <t>2</t>
    </r>
    <r>
      <rPr>
        <sz val="10"/>
        <rFont val="Frutiger 45 Light"/>
      </rPr>
      <t xml:space="preserve"> equivalenti per mln di CHF di valore aggiunto</t>
    </r>
  </si>
  <si>
    <r>
      <rPr>
        <sz val="10"/>
        <rFont val="Frutiger 45 Light"/>
        <family val="2"/>
      </rPr>
      <t>EN18</t>
    </r>
  </si>
  <si>
    <r>
      <rPr>
        <sz val="10"/>
        <rFont val="Frutiger 45 Light"/>
        <family val="2"/>
      </rPr>
      <t>Intensità di CO</t>
    </r>
    <r>
      <rPr>
        <vertAlign val="subscript"/>
        <sz val="10"/>
        <rFont val="Frutiger 45 Light"/>
      </rPr>
      <t>2</t>
    </r>
    <r>
      <rPr>
        <sz val="10"/>
        <rFont val="Frutiger 45 Light"/>
        <family val="2"/>
      </rPr>
      <t xml:space="preserve"> dei  ricavi d’esercizio</t>
    </r>
  </si>
  <si>
    <r>
      <rPr>
        <sz val="10"/>
        <rFont val="Frutiger 45 Light"/>
      </rPr>
      <t>t di CO</t>
    </r>
    <r>
      <rPr>
        <vertAlign val="subscript"/>
        <sz val="10"/>
        <rFont val="Frutiger 45 Light"/>
      </rPr>
      <t>2</t>
    </r>
    <r>
      <rPr>
        <sz val="10"/>
        <rFont val="Frutiger 45 Light"/>
      </rPr>
      <t xml:space="preserve"> equivalenti per mln di CHF di ricavi d’esercizio</t>
    </r>
  </si>
  <si>
    <r>
      <rPr>
        <sz val="10"/>
        <rFont val="Frutiger 45 Light"/>
        <family val="2"/>
      </rPr>
      <t>EN18</t>
    </r>
  </si>
  <si>
    <r>
      <rPr>
        <sz val="10"/>
        <rFont val="Frutiger 45 Light"/>
        <family val="2"/>
      </rPr>
      <t>Intensità di CO</t>
    </r>
    <r>
      <rPr>
        <vertAlign val="subscript"/>
        <sz val="10"/>
        <rFont val="Frutiger 45 Light"/>
      </rPr>
      <t>2</t>
    </r>
    <r>
      <rPr>
        <sz val="10"/>
        <rFont val="Frutiger 45 Light"/>
        <family val="2"/>
      </rPr>
      <t xml:space="preserve"> dei posti di lavoro</t>
    </r>
  </si>
  <si>
    <r>
      <rPr>
        <sz val="10"/>
        <rFont val="Frutiger 45 Light"/>
      </rPr>
      <t>t di CO</t>
    </r>
    <r>
      <rPr>
        <vertAlign val="subscript"/>
        <sz val="10"/>
        <rFont val="Frutiger 45 Light"/>
      </rPr>
      <t>2</t>
    </r>
    <r>
      <rPr>
        <sz val="10"/>
        <rFont val="Frutiger 45 Light"/>
      </rPr>
      <t xml:space="preserve"> equivalenti per unità di personale </t>
    </r>
  </si>
  <si>
    <r>
      <rPr>
        <sz val="10"/>
        <rFont val="Frutiger 45 Light"/>
        <family val="2"/>
      </rPr>
      <t>EN18</t>
    </r>
  </si>
  <si>
    <r>
      <rPr>
        <b/>
        <sz val="10"/>
        <rFont val="Frutiger 45 Light"/>
        <family val="2"/>
      </rPr>
      <t>Emissioni di gas serra compensate</t>
    </r>
  </si>
  <si>
    <r>
      <rPr>
        <sz val="10"/>
        <rFont val="Frutiger 45 Light"/>
        <family val="2"/>
      </rPr>
      <t>Compensazioni di CO</t>
    </r>
    <r>
      <rPr>
        <vertAlign val="subscript"/>
        <sz val="10"/>
        <rFont val="Frutiger 45 Light"/>
      </rPr>
      <t>2</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</si>
  <si>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</si>
  <si>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EN19</t>
    </r>
  </si>
  <si>
    <r>
      <rPr>
        <sz val="10"/>
        <rFont val="Frutiger 45 Light"/>
      </rPr>
      <t>Invii compensati</t>
    </r>
  </si>
  <si>
    <r>
      <rPr>
        <sz val="10"/>
        <rFont val="Frutiger 45 Light"/>
      </rPr>
      <t>numero in mln</t>
    </r>
  </si>
  <si>
    <r>
      <rPr>
        <b/>
        <sz val="10"/>
        <rFont val="Frutiger 45 Light"/>
        <family val="2"/>
      </rPr>
      <t>Altre cifre sui gas serra</t>
    </r>
  </si>
  <si>
    <r>
      <rPr>
        <sz val="10"/>
        <rFont val="Frutiger 45 Light"/>
        <family val="2"/>
      </rPr>
      <t>Incremento dell’efficienza in termini di di CO</t>
    </r>
    <r>
      <rPr>
        <vertAlign val="subscript"/>
        <sz val="10"/>
        <rFont val="Frutiger 45 Light"/>
      </rPr>
      <t>2</t>
    </r>
    <r>
      <rPr>
        <sz val="10"/>
        <rFont val="Frutiger 45 Light"/>
        <family val="2"/>
      </rPr>
      <t xml:space="preserve"> dal 2010</t>
    </r>
  </si>
  <si>
    <r>
      <rPr>
        <sz val="10"/>
        <rFont val="Frutiger 45 Light"/>
        <family val="2"/>
      </rPr>
      <t>%</t>
    </r>
  </si>
  <si>
    <r>
      <rPr>
        <sz val="10"/>
        <rFont val="Frutiger 45 Light"/>
        <family val="2"/>
      </rPr>
      <t>Emissioni di gas serra ridotte attraverso misure (dal 2011)</t>
    </r>
  </si>
  <si>
    <r>
      <rPr>
        <sz val="10"/>
        <rFont val="Frutiger 45 Light"/>
        <family val="2"/>
      </rPr>
      <t>t di CO</t>
    </r>
    <r>
      <rPr>
        <vertAlign val="subscript"/>
        <sz val="10"/>
        <rFont val="Frutiger 45 Light"/>
      </rPr>
      <t>2</t>
    </r>
    <r>
      <rPr>
        <sz val="10"/>
        <rFont val="Frutiger 45 Light"/>
        <family val="2"/>
      </rPr>
      <t xml:space="preserve"> equivalenti</t>
    </r>
  </si>
  <si>
    <r>
      <rPr>
        <sz val="10"/>
        <rFont val="Frutiger 45 Light"/>
        <family val="2"/>
      </rPr>
      <t>EN19</t>
    </r>
  </si>
  <si>
    <r>
      <rPr>
        <sz val="10"/>
        <rFont val="Frutiger 45 Light"/>
        <family val="2"/>
      </rPr>
      <t xml:space="preserve">1) L’energia elettrica rinnovabile viene iscritta nel bilancio delle emissioni di gas serra con il mix energetico svizzero. L’energia elettrica certificata «naturemade star» viene iscritta a bilancio con impatto climatico zero. </t>
    </r>
  </si>
  <si>
    <r>
      <rPr>
        <sz val="10"/>
        <rFont val="Frutiger 45 Light"/>
        <family val="2"/>
      </rPr>
      <t>2) Impieghi a tempo pieno (persone in formazione comprese)</t>
    </r>
  </si>
  <si>
    <r>
      <rPr>
        <sz val="10"/>
        <rFont val="Frutiger 45 Light"/>
        <family val="2"/>
      </rPr>
      <t>3) Standard, metodi e fattori di emissione: GHG Protocol, Revised Edition (2004), ISO 14064–1 Per il consolidamento è stato seguito il Financial Control Approach. I fattori di conversione provengono da ecoinvent 2.2.</t>
    </r>
  </si>
  <si>
    <r>
      <rPr>
        <sz val="10"/>
        <rFont val="Frutiger 45 Light"/>
        <family val="2"/>
      </rPr>
      <t>4) La quantità di CO</t>
    </r>
    <r>
      <rPr>
        <vertAlign val="subscript"/>
        <sz val="10"/>
        <rFont val="Frutiger 45 Light"/>
      </rPr>
      <t>2</t>
    </r>
    <r>
      <rPr>
        <sz val="10"/>
        <rFont val="Frutiger 45 Light"/>
        <family val="2"/>
      </rPr>
      <t xml:space="preserve"> compensata varia a seconda del prezzo di mercato dei certificati d’emissione. I supplementi «pro clima» pagati dai clienti vengono interamente investiti in progetti di compensazione. </t>
    </r>
  </si>
  <si>
    <r>
      <rPr>
        <sz val="10"/>
        <rFont val="Frutiger 45 Light"/>
        <family val="2"/>
      </rPr>
      <t>5) Riduzione del trasporto merci aereo in seguito all’esternalizzazione dei trasporti aerei ad Asendia</t>
    </r>
  </si>
  <si>
    <r>
      <rPr>
        <sz val="10"/>
        <rFont val="Frutiger 45 Light"/>
        <family val="2"/>
      </rPr>
      <t>6) L’incremento dell’efficienza in termini di CO</t>
    </r>
    <r>
      <rPr>
        <vertAlign val="subscript"/>
        <sz val="10"/>
        <rFont val="Frutiger 45 Light"/>
      </rPr>
      <t>2</t>
    </r>
    <r>
      <rPr>
        <sz val="10"/>
        <rFont val="Frutiger 45 Light"/>
        <family val="2"/>
      </rPr>
      <t xml:space="preserve"> è misurato come variazione degli equivalenti CO</t>
    </r>
    <r>
      <rPr>
        <vertAlign val="subscript"/>
        <sz val="10"/>
        <rFont val="Frutiger 45 Light"/>
      </rPr>
      <t>2</t>
    </r>
    <r>
      <rPr>
        <sz val="10"/>
        <rFont val="Frutiger 45 Light"/>
        <family val="2"/>
      </rPr>
      <t xml:space="preserve"> per ogni servizio di base nell’anno d’esercizio, rispetto all’anno di riferimento.  Il servizio di base è definito in modo diverso a seconda dell’unità (invio, transazione, passeggeri-chilometro/chilometri, unità di personale ecc.).</t>
    </r>
  </si>
  <si>
    <r>
      <rPr>
        <u/>
        <sz val="10"/>
        <color rgb="FF0000FF"/>
        <rFont val="Frutiger 45 Light"/>
        <family val="2"/>
      </rPr>
      <t>indietro</t>
    </r>
  </si>
  <si>
    <r>
      <rPr>
        <b/>
        <sz val="10"/>
        <rFont val="Frutiger 45 Light"/>
        <family val="2"/>
      </rPr>
      <t>Carta, acqua, rifiuti</t>
    </r>
  </si>
  <si>
    <r>
      <rPr>
        <sz val="10"/>
        <rFont val="Frutiger 45 Light"/>
      </rPr>
      <t>Note a piè di pagina</t>
    </r>
  </si>
  <si>
    <r>
      <rPr>
        <sz val="10"/>
        <rFont val="Frutiger 45 Light"/>
      </rPr>
      <t>Indice GRI</t>
    </r>
  </si>
  <si>
    <r>
      <rPr>
        <b/>
        <sz val="10"/>
        <rFont val="Frutiger 45 Light"/>
        <family val="2"/>
      </rPr>
      <t>Impiego di carta</t>
    </r>
  </si>
  <si>
    <r>
      <rPr>
        <sz val="10"/>
        <rFont val="Frutiger 45 Light"/>
        <family val="2"/>
      </rPr>
      <t>Carta</t>
    </r>
  </si>
  <si>
    <r>
      <rPr>
        <sz val="10"/>
        <rFont val="Frutiger 45 Light"/>
        <family val="2"/>
      </rPr>
      <t>t</t>
    </r>
  </si>
  <si>
    <r>
      <rPr>
        <sz val="10"/>
        <rFont val="Frutiger 45 Light"/>
      </rPr>
      <t>EN1</t>
    </r>
  </si>
  <si>
    <r>
      <rPr>
        <sz val="10"/>
        <rFont val="Frutiger 45 Light"/>
        <family val="2"/>
      </rPr>
      <t>quota di carta riciclata</t>
    </r>
  </si>
  <si>
    <r>
      <rPr>
        <sz val="10"/>
        <rFont val="Frutiger 45 Light"/>
        <family val="2"/>
      </rPr>
      <t>%</t>
    </r>
  </si>
  <si>
    <r>
      <rPr>
        <sz val="10"/>
        <rFont val="Frutiger 45 Light"/>
        <family val="2"/>
      </rPr>
      <t>EN2</t>
    </r>
  </si>
  <si>
    <r>
      <rPr>
        <b/>
        <sz val="10"/>
        <rFont val="Frutiger 45 Light"/>
        <family val="2"/>
      </rPr>
      <t>Rifiuti</t>
    </r>
  </si>
  <si>
    <r>
      <rPr>
        <sz val="10"/>
        <rFont val="Frutiger 45 Light"/>
      </rPr>
      <t>Quantità totale di rifiuti</t>
    </r>
  </si>
  <si>
    <r>
      <rPr>
        <sz val="10"/>
        <rFont val="Frutiger 45 Light"/>
      </rPr>
      <t>t</t>
    </r>
  </si>
  <si>
    <r>
      <rPr>
        <sz val="10"/>
        <rFont val="Frutiger 45 Light"/>
        <family val="2"/>
      </rPr>
      <t>EN23</t>
    </r>
  </si>
  <si>
    <r>
      <rPr>
        <sz val="10"/>
        <rFont val="Frutiger 45 Light"/>
      </rPr>
      <t>riciclaggio</t>
    </r>
  </si>
  <si>
    <r>
      <rPr>
        <sz val="10"/>
        <rFont val="Frutiger 45 Light"/>
      </rPr>
      <t>% della quantità totale di rifiuti</t>
    </r>
  </si>
  <si>
    <r>
      <rPr>
        <sz val="10"/>
        <rFont val="Frutiger 45 Light"/>
        <family val="2"/>
      </rPr>
      <t>EN23</t>
    </r>
  </si>
  <si>
    <r>
      <rPr>
        <b/>
        <sz val="10"/>
        <rFont val="Frutiger 45 Light"/>
        <family val="2"/>
      </rPr>
      <t>Impiego di risorse idriche</t>
    </r>
  </si>
  <si>
    <r>
      <rPr>
        <sz val="10"/>
        <rFont val="Frutiger 45 Light"/>
        <family val="2"/>
      </rPr>
      <t>Acqua industriale / acque reflue</t>
    </r>
  </si>
  <si>
    <r>
      <rPr>
        <sz val="10"/>
        <rFont val="Frutiger 45 Light"/>
        <family val="2"/>
      </rPr>
      <t>m³</t>
    </r>
  </si>
  <si>
    <r>
      <rPr>
        <sz val="10"/>
        <rFont val="Frutiger 45 Light"/>
        <family val="2"/>
      </rPr>
      <t>EN8, EN22</t>
    </r>
  </si>
  <si>
    <r>
      <rPr>
        <sz val="10"/>
        <rFont val="Frutiger 45 Light"/>
        <family val="2"/>
      </rPr>
      <t xml:space="preserve">1) L’acqua  industriale comprende l’utilizzo di acqua potabile, piovana e di fiume e corrisponde alle acque reflue. </t>
    </r>
  </si>
  <si>
    <r>
      <rPr>
        <u/>
        <sz val="10"/>
        <color rgb="FF0000FF"/>
        <rFont val="Frutiger 45 Light"/>
        <family val="2"/>
      </rPr>
      <t>indietro</t>
    </r>
  </si>
  <si>
    <r>
      <rPr>
        <b/>
        <sz val="10"/>
        <rFont val="Frutiger 45 Light"/>
        <family val="2"/>
      </rPr>
      <t>Inquinanti atmosferici</t>
    </r>
  </si>
  <si>
    <r>
      <rPr>
        <sz val="10"/>
        <rFont val="Frutiger 45 Light"/>
        <family val="2"/>
      </rPr>
      <t>Note a piè di pagina</t>
    </r>
  </si>
  <si>
    <r>
      <rPr>
        <sz val="10"/>
        <rFont val="Frutiger 45 Light"/>
        <family val="2"/>
      </rPr>
      <t>Indice GRI</t>
    </r>
  </si>
  <si>
    <r>
      <rPr>
        <b/>
        <sz val="10"/>
        <rFont val="Frutiger 45 Light"/>
        <family val="2"/>
      </rPr>
      <t>Emissioni di inquinanti atmosferici</t>
    </r>
  </si>
  <si>
    <r>
      <rPr>
        <sz val="10"/>
        <rFont val="Frutiger 45 Light"/>
        <family val="2"/>
      </rPr>
      <t>Ossidi di azoto (NOx)</t>
    </r>
  </si>
  <si>
    <r>
      <rPr>
        <sz val="10"/>
        <rFont val="Frutiger 45 Light"/>
        <family val="2"/>
      </rPr>
      <t>t</t>
    </r>
  </si>
  <si>
    <r>
      <rPr>
        <sz val="10"/>
        <rFont val="Frutiger 45 Light"/>
        <family val="2"/>
      </rPr>
      <t>1,2</t>
    </r>
  </si>
  <si>
    <r>
      <rPr>
        <sz val="10"/>
        <rFont val="Frutiger 45 Light"/>
        <family val="2"/>
      </rPr>
      <t>EN21</t>
    </r>
  </si>
  <si>
    <r>
      <rPr>
        <sz val="10"/>
        <rFont val="Frutiger 45 Light"/>
        <family val="2"/>
      </rPr>
      <t>Diossido di zolfo (SO2)</t>
    </r>
  </si>
  <si>
    <r>
      <rPr>
        <sz val="10"/>
        <rFont val="Frutiger 45 Light"/>
        <family val="2"/>
      </rPr>
      <t>t</t>
    </r>
  </si>
  <si>
    <r>
      <rPr>
        <sz val="10"/>
        <rFont val="Frutiger 45 Light"/>
        <family val="2"/>
      </rPr>
      <t>1,2</t>
    </r>
  </si>
  <si>
    <r>
      <rPr>
        <sz val="10"/>
        <rFont val="Frutiger 45 Light"/>
        <family val="2"/>
      </rPr>
      <t>EN21</t>
    </r>
  </si>
  <si>
    <r>
      <rPr>
        <sz val="10"/>
        <rFont val="Frutiger 45 Light"/>
        <family val="2"/>
      </rPr>
      <t>Idrocarburi non metanici (NMHC)</t>
    </r>
  </si>
  <si>
    <r>
      <rPr>
        <sz val="10"/>
        <rFont val="Frutiger 45 Light"/>
        <family val="2"/>
      </rPr>
      <t>t</t>
    </r>
  </si>
  <si>
    <r>
      <rPr>
        <sz val="10"/>
        <rFont val="Frutiger 45 Light"/>
        <family val="2"/>
      </rPr>
      <t>1,2</t>
    </r>
  </si>
  <si>
    <r>
      <rPr>
        <sz val="10"/>
        <rFont val="Frutiger 45 Light"/>
        <family val="2"/>
      </rPr>
      <t>EN21</t>
    </r>
  </si>
  <si>
    <r>
      <rPr>
        <sz val="10"/>
        <rFont val="Frutiger 45 Light"/>
        <family val="2"/>
      </rPr>
      <t>Particolato (PM10)</t>
    </r>
  </si>
  <si>
    <r>
      <rPr>
        <sz val="10"/>
        <rFont val="Frutiger 45 Light"/>
        <family val="2"/>
      </rPr>
      <t>t</t>
    </r>
  </si>
  <si>
    <r>
      <rPr>
        <sz val="10"/>
        <rFont val="Frutiger 45 Light"/>
        <family val="2"/>
      </rPr>
      <t>1,2</t>
    </r>
  </si>
  <si>
    <r>
      <rPr>
        <sz val="10"/>
        <rFont val="Frutiger 45 Light"/>
        <family val="2"/>
      </rPr>
      <t>EN21</t>
    </r>
  </si>
  <si>
    <r>
      <rPr>
        <b/>
        <sz val="10"/>
        <rFont val="Frutiger 45 Light"/>
        <family val="2"/>
      </rPr>
      <t>Emissioni di sostanze che distruggono lo strato di ozono</t>
    </r>
  </si>
  <si>
    <r>
      <rPr>
        <sz val="10"/>
        <rFont val="Frutiger 45 Light"/>
        <family val="2"/>
      </rPr>
      <t>Equivalenti fluoro-cloro-idrocarburi (HCFC-11 equiv.)</t>
    </r>
  </si>
  <si>
    <r>
      <rPr>
        <sz val="10"/>
        <rFont val="Frutiger 45 Light"/>
        <family val="2"/>
      </rPr>
      <t>kg</t>
    </r>
  </si>
  <si>
    <r>
      <rPr>
        <sz val="10"/>
        <rFont val="Frutiger 45 Light"/>
        <family val="2"/>
      </rPr>
      <t>1,2</t>
    </r>
  </si>
  <si>
    <r>
      <rPr>
        <sz val="10"/>
        <rFont val="Frutiger 45 Light"/>
        <family val="2"/>
      </rPr>
      <t>EN20</t>
    </r>
  </si>
  <si>
    <r>
      <rPr>
        <sz val="10"/>
        <rFont val="Frutiger 45 Light"/>
        <family val="2"/>
      </rPr>
      <t>1) Le emissioni sono calcolate per mezzo di fattori di emissione derivanti dai trasporti o dal consumo energetico. Esse comprendono anche i livelli precedenti della preparazione dell’energia.</t>
    </r>
  </si>
  <si>
    <r>
      <rPr>
        <sz val="10"/>
        <rFont val="Frutiger 45 Light"/>
        <family val="2"/>
      </rPr>
      <t xml:space="preserve">2) Standard, metodi e fattori di emissione: i fattori di emissione provengono da HBEFA 3.1, Mobitool Version 2010, ecoinvent 2.2 e altre fonti statistiche. </t>
    </r>
  </si>
  <si>
    <r>
      <rPr>
        <u/>
        <sz val="10"/>
        <color rgb="FF0000FF"/>
        <rFont val="Frutiger 45 Light"/>
        <family val="2"/>
      </rPr>
      <t>indietro</t>
    </r>
  </si>
  <si>
    <r>
      <rPr>
        <b/>
        <sz val="10"/>
        <rFont val="Frutiger 45 Light"/>
        <family val="2"/>
      </rPr>
      <t>Catena di distribuzione</t>
    </r>
  </si>
  <si>
    <r>
      <rPr>
        <sz val="10"/>
        <rFont val="Frutiger 45 Light"/>
      </rPr>
      <t>Note a piè di pagina</t>
    </r>
  </si>
  <si>
    <r>
      <rPr>
        <sz val="10"/>
        <rFont val="Frutiger 45 Light"/>
      </rPr>
      <t>Indice GRI</t>
    </r>
  </si>
  <si>
    <r>
      <rPr>
        <sz val="10"/>
        <rFont val="Frutiger 45 Light"/>
        <family val="2"/>
      </rPr>
      <t>Numero di fornitori (Svizzera)</t>
    </r>
  </si>
  <si>
    <r>
      <rPr>
        <sz val="10"/>
        <rFont val="Frutiger 45 Light"/>
        <family val="2"/>
      </rPr>
      <t>numero</t>
    </r>
  </si>
  <si>
    <r>
      <rPr>
        <sz val="10"/>
        <rFont val="Frutiger 45 Light"/>
        <family val="2"/>
      </rPr>
      <t>G4-12</t>
    </r>
  </si>
  <si>
    <r>
      <rPr>
        <sz val="10"/>
        <rFont val="Frutiger 45 Light"/>
        <family val="2"/>
      </rPr>
      <t>Numero di fornitori (estero)</t>
    </r>
  </si>
  <si>
    <r>
      <rPr>
        <sz val="10"/>
        <rFont val="Frutiger 45 Light"/>
        <family val="2"/>
      </rPr>
      <t>numero</t>
    </r>
  </si>
  <si>
    <r>
      <rPr>
        <sz val="10"/>
        <rFont val="Frutiger 45 Light"/>
        <family val="2"/>
      </rPr>
      <t>G4-12</t>
    </r>
  </si>
  <si>
    <r>
      <rPr>
        <sz val="10"/>
        <rFont val="Frutiger 45 Light"/>
      </rPr>
      <t>Volumi d’acquisto del gruppo</t>
    </r>
  </si>
  <si>
    <r>
      <rPr>
        <sz val="10"/>
        <rFont val="Frutiger 45 Light"/>
      </rPr>
      <t>mln di CHF</t>
    </r>
  </si>
  <si>
    <r>
      <rPr>
        <sz val="10"/>
        <rFont val="Frutiger 45 Light"/>
        <family val="2"/>
      </rPr>
      <t>G4-12</t>
    </r>
  </si>
  <si>
    <r>
      <rPr>
        <u/>
        <sz val="10"/>
        <color rgb="FF0000FF"/>
        <rFont val="Frutiger 45 Light"/>
        <family val="2"/>
      </rPr>
      <t>indietro</t>
    </r>
  </si>
  <si>
    <r>
      <rPr>
        <b/>
        <sz val="10"/>
        <rFont val="Frutiger 45 Light"/>
        <family val="2"/>
      </rPr>
      <t>Beneficenza e sponsoring</t>
    </r>
  </si>
  <si>
    <r>
      <rPr>
        <sz val="10"/>
        <rFont val="Frutiger 45 Light"/>
      </rPr>
      <t>Note a piè di pagina</t>
    </r>
  </si>
  <si>
    <r>
      <rPr>
        <sz val="10"/>
        <rFont val="Frutiger 45 Light"/>
      </rPr>
      <t>Indice GRI</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</si>
  <si>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</si>
  <si>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</si>
  <si>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</si>
  <si>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</si>
  <si>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</si>
  <si>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</si>
  <si>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</si>
  <si>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</si>
  <si>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</si>
  <si>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</si>
  <si>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</si>
  <si>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b/>
        <sz val="10"/>
        <rFont val="Frutiger 45 Light"/>
        <family val="2"/>
      </rPr>
      <t>Contributi</t>
    </r>
  </si>
  <si>
    <r>
      <rPr>
        <sz val="10"/>
        <rFont val="Frutiger 45 Light"/>
      </rPr>
      <t>mln di CHF</t>
    </r>
  </si>
  <si>
    <r>
      <rPr>
        <sz val="10"/>
        <rFont val="Frutiger 45 Light"/>
      </rPr>
      <t>EC1</t>
    </r>
  </si>
  <si>
    <r>
      <rPr>
        <sz val="10"/>
        <rFont val="Frutiger 45 Light"/>
      </rPr>
      <t>Sponsoring sportivo</t>
    </r>
  </si>
  <si>
    <r>
      <rPr>
        <sz val="10"/>
        <rFont val="Frutiger 45 Light"/>
      </rPr>
      <t>mln di CHF</t>
    </r>
  </si>
  <si>
    <r>
      <rPr>
        <sz val="10"/>
        <rFont val="Frutiger 45 Light"/>
      </rPr>
      <t>EC1</t>
    </r>
  </si>
  <si>
    <r>
      <rPr>
        <sz val="10"/>
        <rFont val="Frutiger 45 Light"/>
      </rPr>
      <t>Sponsoring culturale</t>
    </r>
  </si>
  <si>
    <r>
      <rPr>
        <sz val="10"/>
        <rFont val="Frutiger 45 Light"/>
      </rPr>
      <t>mln di CHF</t>
    </r>
  </si>
  <si>
    <r>
      <rPr>
        <sz val="10"/>
        <rFont val="Frutiger 45 Light"/>
      </rPr>
      <t>EC1</t>
    </r>
  </si>
  <si>
    <r>
      <rPr>
        <sz val="10"/>
        <rFont val="Frutiger 45 Light"/>
        <family val="2"/>
      </rPr>
      <t>Impegno sociale / doni / donazioni</t>
    </r>
  </si>
  <si>
    <r>
      <rPr>
        <sz val="10"/>
        <rFont val="Frutiger 45 Light"/>
      </rPr>
      <t>mln di CHF</t>
    </r>
  </si>
  <si>
    <r>
      <rPr>
        <sz val="10"/>
        <rFont val="Frutiger 45 Light"/>
      </rPr>
      <t>EC1</t>
    </r>
  </si>
  <si>
    <r>
      <rPr>
        <sz val="10"/>
        <rFont val="Frutiger 45 Light"/>
      </rPr>
      <t>Doni a partiti politici</t>
    </r>
  </si>
  <si>
    <r>
      <rPr>
        <sz val="10"/>
        <rFont val="Frutiger 45 Light"/>
      </rPr>
      <t>mln di CHF</t>
    </r>
  </si>
  <si>
    <r>
      <rPr>
        <sz val="10"/>
        <rFont val="Frutiger 45 Light"/>
      </rPr>
      <t>SO6</t>
    </r>
  </si>
  <si>
    <r>
      <rPr>
        <u/>
        <sz val="10"/>
        <color rgb="FF0000FF"/>
        <rFont val="Frutiger 45 Light"/>
        <family val="2"/>
      </rPr>
      <t>indietro</t>
    </r>
  </si>
  <si>
    <r>
      <rPr>
        <b/>
        <sz val="10"/>
        <rFont val="Frutiger 45 Light"/>
        <family val="2"/>
      </rPr>
      <t>Violazioni della legge</t>
    </r>
  </si>
  <si>
    <r>
      <rPr>
        <sz val="10"/>
        <rFont val="Frutiger 45 Light"/>
      </rPr>
      <t>Note a piè di pagina</t>
    </r>
  </si>
  <si>
    <r>
      <rPr>
        <sz val="10"/>
        <rFont val="Frutiger 45 Light"/>
      </rPr>
      <t>Indice GRI</t>
    </r>
  </si>
  <si>
    <r>
      <rPr>
        <sz val="10"/>
        <rFont val="Frutiger 45 Light"/>
      </rPr>
      <t>Perseguimento di violazioni di disposizioni di diritto del lavoro</t>
    </r>
  </si>
  <si>
    <r>
      <rPr>
        <sz val="10"/>
        <rFont val="Frutiger 45 Light"/>
      </rPr>
      <t>numero di casi</t>
    </r>
  </si>
  <si>
    <r>
      <rPr>
        <sz val="10"/>
        <rFont val="Frutiger 45 Light"/>
      </rPr>
      <t>SO8</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</si>
  <si>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</si>
  <si>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</si>
  <si>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</si>
  <si>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</si>
  <si>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</si>
  <si>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</si>
  <si>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rPr>
      <t>n.d.</t>
    </r>
  </si>
  <si>
    <r>
      <rPr>
        <sz val="10"/>
        <rFont val="Frutiger 45 Light"/>
      </rPr>
      <t>n.d.</t>
    </r>
  </si>
  <si>
    <r>
      <rPr>
        <sz val="9"/>
        <rFont val="Frutiger 45 Light"/>
        <family val="2"/>
      </rPr>
      <t>1</t>
    </r>
    <r>
      <rPr>
        <sz val="9"/>
        <rFont val="Frutiger 45 Light"/>
      </rPr>
      <t>) I casi di violazione della legge perseguiti non vengono rilevati sistematicamente.</t>
    </r>
  </si>
  <si>
    <r>
      <rPr>
        <u/>
        <sz val="10"/>
        <color rgb="FF0000FF"/>
        <rFont val="Frutiger 45 Light"/>
        <family val="2"/>
      </rPr>
      <t>indietro</t>
    </r>
  </si>
  <si>
    <r>
      <rPr>
        <b/>
        <sz val="10"/>
        <rFont val="Frutiger 45 Light"/>
        <family val="2"/>
      </rPr>
      <t>Impieghi nelle regioni</t>
    </r>
  </si>
  <si>
    <r>
      <rPr>
        <sz val="10"/>
        <rFont val="Frutiger 45 Light"/>
      </rPr>
      <t>Note a piè di pagina</t>
    </r>
  </si>
  <si>
    <r>
      <rPr>
        <sz val="10"/>
        <rFont val="Frutiger 45 Light"/>
      </rPr>
      <t>Indice GRI</t>
    </r>
  </si>
  <si>
    <r>
      <rPr>
        <b/>
        <sz val="10"/>
        <rFont val="Frutiger 45 Light"/>
        <family val="2"/>
      </rPr>
      <t>Posti di lavoro per Cantone</t>
    </r>
  </si>
  <si>
    <r>
      <rPr>
        <sz val="10"/>
        <rFont val="Frutiger 45 Light"/>
        <family val="2"/>
      </rPr>
      <t>Argovia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</si>
  <si>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</si>
  <si>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</si>
  <si>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</si>
  <si>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Appenzello interno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</si>
  <si>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</si>
  <si>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</si>
  <si>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</si>
  <si>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Appenzello esterno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</si>
  <si>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</si>
  <si>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</si>
  <si>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</si>
  <si>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Berna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</si>
  <si>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</si>
  <si>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</si>
  <si>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</si>
  <si>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Basilea Campagna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</si>
  <si>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</si>
  <si>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</si>
  <si>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</si>
  <si>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Basilea Città</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</si>
  <si>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</si>
  <si>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</si>
  <si>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</si>
  <si>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Friburgo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</si>
  <si>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</si>
  <si>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</si>
  <si>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</si>
  <si>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Ginevra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</si>
  <si>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</si>
  <si>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</si>
  <si>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</si>
  <si>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Glarona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</si>
  <si>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</si>
  <si>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</si>
  <si>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</si>
  <si>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Grigioni</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</si>
  <si>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</si>
  <si>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</si>
  <si>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</si>
  <si>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Giura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</si>
  <si>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</si>
  <si>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</si>
  <si>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</si>
  <si>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Lucerna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</si>
  <si>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</si>
  <si>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</si>
  <si>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</si>
  <si>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Neuchâtel</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</si>
  <si>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</si>
  <si>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</si>
  <si>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</si>
  <si>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Nidvaldo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</si>
  <si>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</si>
  <si>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</si>
  <si>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</si>
  <si>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Obvaldo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</si>
  <si>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</si>
  <si>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</si>
  <si>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</si>
  <si>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San Gallo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</si>
  <si>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</si>
  <si>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</si>
  <si>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</si>
  <si>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Sciaffusa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</si>
  <si>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</si>
  <si>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</si>
  <si>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</si>
  <si>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Soletta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</si>
  <si>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</si>
  <si>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</si>
  <si>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</si>
  <si>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Svitto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</si>
  <si>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</si>
  <si>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</si>
  <si>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</si>
  <si>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Turgovia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</si>
  <si>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</si>
  <si>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</si>
  <si>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</si>
  <si>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Ticino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</si>
  <si>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</si>
  <si>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</si>
  <si>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</si>
  <si>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Uri</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</si>
  <si>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</si>
  <si>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</si>
  <si>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</si>
  <si>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Vaud</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</si>
  <si>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</si>
  <si>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</si>
  <si>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</si>
  <si>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Vallese</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</si>
  <si>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</si>
  <si>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</si>
  <si>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</si>
  <si>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Zugo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</si>
  <si>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</si>
  <si>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</si>
  <si>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</si>
  <si>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Zurigo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</si>
  <si>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</si>
  <si>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</si>
  <si>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</si>
  <si>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Svizzera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</si>
  <si>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</si>
  <si>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</si>
  <si>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</si>
  <si>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Svizzera</t>
    </r>
  </si>
  <si>
    <r>
      <rPr>
        <sz val="10"/>
        <rFont val="Frutiger 45 Light"/>
        <family val="2"/>
      </rPr>
      <t>occupati</t>
    </r>
  </si>
  <si>
    <r>
      <rPr>
        <sz val="10"/>
        <rFont val="Frutiger 45 Light"/>
      </rPr>
      <t>1, 2, 3, 4</t>
    </r>
  </si>
  <si>
    <r>
      <rPr>
        <sz val="10"/>
        <rFont val="Frutiger 45 Light"/>
      </rPr>
      <t>G4-10</t>
    </r>
  </si>
  <si>
    <r>
      <rPr>
        <b/>
        <sz val="10"/>
        <rFont val="Frutiger 45 Light"/>
        <family val="2"/>
      </rPr>
      <t>Posti di lavoro per Cantone</t>
    </r>
  </si>
  <si>
    <r>
      <rPr>
        <sz val="10"/>
        <rFont val="Frutiger 45 Light"/>
        <family val="2"/>
      </rPr>
      <t>Argovia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</si>
  <si>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</si>
  <si>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</si>
  <si>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</si>
  <si>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Appenzello interno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</si>
  <si>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</si>
  <si>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</si>
  <si>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</si>
  <si>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Appenzello esterno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</si>
  <si>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</si>
  <si>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</si>
  <si>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</si>
  <si>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Berna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</si>
  <si>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</si>
  <si>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</si>
  <si>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</si>
  <si>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Basilea Campagna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</si>
  <si>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</si>
  <si>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</si>
  <si>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</si>
  <si>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Basilea-Città</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</si>
  <si>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</si>
  <si>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</si>
  <si>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</si>
  <si>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Friburgo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</si>
  <si>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</si>
  <si>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</si>
  <si>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</si>
  <si>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Ginevra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</si>
  <si>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</si>
  <si>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</si>
  <si>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</si>
  <si>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Glarona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</si>
  <si>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</si>
  <si>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</si>
  <si>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</si>
  <si>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Grigioni</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</si>
  <si>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</si>
  <si>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</si>
  <si>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</si>
  <si>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Giura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</si>
  <si>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</si>
  <si>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</si>
  <si>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</si>
  <si>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Lucerna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</si>
  <si>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</si>
  <si>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</si>
  <si>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</si>
  <si>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Neuchâtel</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</si>
  <si>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</si>
  <si>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</si>
  <si>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</si>
  <si>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Nidvaldo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</si>
  <si>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</si>
  <si>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</si>
  <si>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</si>
  <si>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Obvaldo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</si>
  <si>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</si>
  <si>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</si>
  <si>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</si>
  <si>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San Gallo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</si>
  <si>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</si>
  <si>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</si>
  <si>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</si>
  <si>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Sciaffusa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</si>
  <si>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</si>
  <si>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</si>
  <si>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</si>
  <si>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Soletta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</si>
  <si>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</si>
  <si>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</si>
  <si>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</si>
  <si>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Svitto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</si>
  <si>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</si>
  <si>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</si>
  <si>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</si>
  <si>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Turgovia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</si>
  <si>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</si>
  <si>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</si>
  <si>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</si>
  <si>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Ticino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</si>
  <si>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</si>
  <si>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</si>
  <si>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</si>
  <si>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Uri</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</si>
  <si>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</si>
  <si>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</si>
  <si>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</si>
  <si>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Vaud</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</si>
  <si>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</si>
  <si>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</si>
  <si>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</si>
  <si>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Vallese</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</si>
  <si>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</si>
  <si>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</si>
  <si>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</si>
  <si>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Zugo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</si>
  <si>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</si>
  <si>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</si>
  <si>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</si>
  <si>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Zurigo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</si>
  <si>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</si>
  <si>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</si>
  <si>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</si>
  <si>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Svizzera</t>
    </r>
  </si>
  <si>
    <r>
      <rPr>
        <sz val="10"/>
        <rFont val="Frutiger 45 Light"/>
        <family val="2"/>
      </rPr>
      <t>collaboratori della Posta ogni 100 lavoratori</t>
    </r>
  </si>
  <si>
    <r>
      <rPr>
        <sz val="10"/>
        <rFont val="Frutiger 45 Light"/>
      </rPr>
      <t>3, 5</t>
    </r>
  </si>
  <si>
    <r>
      <rPr>
        <sz val="10"/>
        <rFont val="Frutiger 45 Light"/>
      </rPr>
      <t>G410</t>
    </r>
  </si>
  <si>
    <r>
      <rPr>
        <b/>
        <sz val="10"/>
        <rFont val="Frutiger 45 Light"/>
        <family val="2"/>
      </rPr>
      <t>Posti di lavoro nelle regioni periferiche</t>
    </r>
  </si>
  <si>
    <r>
      <rPr>
        <sz val="10"/>
        <rFont val="Frutiger 45 Light"/>
      </rPr>
      <t>Regione OPR 7)</t>
    </r>
  </si>
  <si>
    <r>
      <rPr>
        <sz val="10"/>
        <rFont val="Frutiger 45 Light"/>
        <family val="2"/>
      </rPr>
      <t>unità di personale</t>
    </r>
  </si>
  <si>
    <r>
      <rPr>
        <sz val="10"/>
        <rFont val="Frutiger 45 Light"/>
      </rPr>
      <t>1, 2, 6, 8</t>
    </r>
  </si>
  <si>
    <r>
      <rPr>
        <sz val="10"/>
        <rFont val="Frutiger 45 Light"/>
      </rPr>
      <t>G410</t>
    </r>
  </si>
  <si>
    <r>
      <rPr>
        <sz val="10"/>
        <rFont val="Frutiger 45 Light"/>
        <family val="2"/>
      </rPr>
      <t>percentuale di unità di personale</t>
    </r>
  </si>
  <si>
    <r>
      <rPr>
        <sz val="10"/>
        <rFont val="Frutiger 45 Light"/>
      </rPr>
      <t>G410</t>
    </r>
  </si>
  <si>
    <r>
      <rPr>
        <sz val="10"/>
        <rFont val="Frutiger 45 Light"/>
        <family val="2"/>
      </rPr>
      <t>occupati</t>
    </r>
  </si>
  <si>
    <r>
      <rPr>
        <sz val="10"/>
        <rFont val="Frutiger 45 Light"/>
        <family val="2"/>
      </rPr>
      <t>6, 8</t>
    </r>
  </si>
  <si>
    <r>
      <rPr>
        <sz val="10"/>
        <rFont val="Frutiger 45 Light"/>
      </rPr>
      <t>G410</t>
    </r>
  </si>
  <si>
    <r>
      <rPr>
        <sz val="10"/>
        <rFont val="Frutiger 45 Light"/>
        <family val="2"/>
      </rPr>
      <t>percentuale di collaboratori</t>
    </r>
  </si>
  <si>
    <r>
      <rPr>
        <sz val="10"/>
        <rFont val="Frutiger 45 Light"/>
      </rPr>
      <t>G410</t>
    </r>
  </si>
  <si>
    <r>
      <rPr>
        <sz val="9"/>
        <rFont val="Frutiger 45 Light"/>
        <family val="2"/>
      </rPr>
      <t>1) Escluso il personale in formazione</t>
    </r>
  </si>
  <si>
    <r>
      <rPr>
        <sz val="9"/>
        <rFont val="Frutiger 45 Light"/>
        <family val="2"/>
      </rPr>
      <t>2) Un’unità di personale corrisponde a un impiego a tempo pieno.</t>
    </r>
  </si>
  <si>
    <r>
      <rPr>
        <sz val="9"/>
        <rFont val="Frutiger 45 Light"/>
        <family val="2"/>
      </rPr>
      <t>3) Gruppo Svizzera</t>
    </r>
  </si>
  <si>
    <r>
      <rPr>
        <sz val="9"/>
        <rFont val="Frutiger 45 Light"/>
        <family val="2"/>
      </rPr>
      <t>4) Valori medi annuali</t>
    </r>
  </si>
  <si>
    <r>
      <rPr>
        <sz val="9"/>
        <rFont val="Frutiger 45 Light"/>
        <family val="2"/>
      </rPr>
      <t>5) Dal 2014 il numero di collaboratori nei Cantoni si basa sul rilevamento STATENT del 2012. Gli anni 2013 e 2012 sono stati rettificati di conseguenza.</t>
    </r>
  </si>
  <si>
    <r>
      <rPr>
        <sz val="9"/>
        <rFont val="Frutiger 45 Light"/>
        <family val="2"/>
      </rPr>
      <t>6) Definizione di regione periferica conformemente all’Ordinanza sulla politica regionale (OPR) del 28 novembre 2007 (in vigore dal 1° gennaio 2008).</t>
    </r>
  </si>
  <si>
    <r>
      <rPr>
        <sz val="9"/>
        <rFont val="Frutiger 45 Light"/>
        <family val="2"/>
      </rPr>
      <t>7) Ordinanza sulla politica regionale</t>
    </r>
  </si>
  <si>
    <r>
      <rPr>
        <sz val="10"/>
        <rFont val="Frutiger 45 Light"/>
      </rPr>
      <t>8) Gruppo Svizzera (dati desunti dal sistema del personale, attualmente senza dati su circa 1470 unità di personale / circa 5970 persone delle società del gruppo Epsilon SA, Direct Mail Company AG, Direct Mail Logistik AG, IN-Media AG, PubliBike SA, TWINT AG e Dispodrom SA)</t>
    </r>
  </si>
  <si>
    <r>
      <rPr>
        <u/>
        <sz val="10"/>
        <color rgb="FF0000FF"/>
        <rFont val="Frutiger 45 Light"/>
        <family val="2"/>
      </rPr>
      <t>indietro</t>
    </r>
  </si>
  <si>
    <r>
      <rPr>
        <b/>
        <sz val="10"/>
        <rFont val="Frutiger 45 Light"/>
        <family val="2"/>
      </rPr>
      <t>Distribuzione del valore aggiunto</t>
    </r>
  </si>
  <si>
    <r>
      <rPr>
        <sz val="10"/>
        <rFont val="Frutiger 45 Light"/>
      </rPr>
      <t>Note a piè di pagina</t>
    </r>
  </si>
  <si>
    <r>
      <rPr>
        <sz val="10"/>
        <rFont val="Frutiger 45 Light"/>
      </rPr>
      <t>Indice GRI</t>
    </r>
  </si>
  <si>
    <r>
      <rPr>
        <sz val="10"/>
        <rFont val="Frutiger 45 Light"/>
        <family val="2"/>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</si>
  <si>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</si>
  <si>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</si>
  <si>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</si>
  <si>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</si>
  <si>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</si>
  <si>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</si>
  <si>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</si>
  <si>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</si>
  <si>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</si>
  <si>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quota</t>
    </r>
  </si>
  <si>
    <r>
      <rPr>
        <sz val="10"/>
        <rFont val="Frutiger 45 Light"/>
      </rPr>
      <t>Creazione di valore aggiunto</t>
    </r>
  </si>
  <si>
    <r>
      <rPr>
        <sz val="10"/>
        <rFont val="Frutiger 45 Light"/>
      </rPr>
      <t>mln di CHF</t>
    </r>
  </si>
  <si>
    <r>
      <rPr>
        <sz val="10"/>
        <rFont val="Frutiger 45 Light"/>
      </rPr>
      <t>EC1</t>
    </r>
  </si>
  <si>
    <r>
      <rPr>
        <sz val="10"/>
        <rFont val="Frutiger 45 Light"/>
      </rPr>
      <t>di cui a: personale</t>
    </r>
  </si>
  <si>
    <r>
      <rPr>
        <sz val="10"/>
        <rFont val="Frutiger 45 Light"/>
      </rPr>
      <t>mln di CHF</t>
    </r>
  </si>
  <si>
    <r>
      <rPr>
        <sz val="10"/>
        <rFont val="Frutiger 45 Light"/>
      </rPr>
      <t>EC1</t>
    </r>
  </si>
  <si>
    <r>
      <rPr>
        <sz val="10"/>
        <rFont val="Frutiger 45 Light"/>
      </rPr>
      <t>di cui a: investitori esterni</t>
    </r>
  </si>
  <si>
    <r>
      <rPr>
        <sz val="10"/>
        <rFont val="Frutiger 45 Light"/>
      </rPr>
      <t>mln di CHF</t>
    </r>
  </si>
  <si>
    <r>
      <rPr>
        <sz val="10"/>
        <rFont val="Frutiger 45 Light"/>
      </rPr>
      <t>EC1</t>
    </r>
  </si>
  <si>
    <r>
      <rPr>
        <sz val="10"/>
        <rFont val="Frutiger 45 Light"/>
        <family val="2"/>
      </rPr>
      <t>di cui per: amministrazione pubblica</t>
    </r>
  </si>
  <si>
    <r>
      <rPr>
        <sz val="10"/>
        <rFont val="Frutiger 45 Light"/>
      </rPr>
      <t>mln di CHF</t>
    </r>
  </si>
  <si>
    <r>
      <rPr>
        <sz val="10"/>
        <rFont val="Frutiger 45 Light"/>
      </rPr>
      <t>EC1</t>
    </r>
  </si>
  <si>
    <r>
      <rPr>
        <sz val="10"/>
        <rFont val="Frutiger 45 Light"/>
      </rPr>
      <t>di cui a: proprietaria</t>
    </r>
  </si>
  <si>
    <r>
      <rPr>
        <sz val="10"/>
        <rFont val="Frutiger 45 Light"/>
      </rPr>
      <t>mln di CHF</t>
    </r>
  </si>
  <si>
    <r>
      <rPr>
        <sz val="10"/>
        <rFont val="Frutiger 45 Light"/>
      </rPr>
      <t>EC1</t>
    </r>
  </si>
  <si>
    <r>
      <rPr>
        <sz val="10"/>
        <rFont val="Frutiger 45 Light"/>
      </rPr>
      <t>8)</t>
    </r>
  </si>
  <si>
    <r>
      <rPr>
        <sz val="10"/>
        <rFont val="Frutiger 45 Light"/>
      </rPr>
      <t>8)</t>
    </r>
  </si>
  <si>
    <r>
      <rPr>
        <sz val="10"/>
        <rFont val="Frutiger 45 Light"/>
      </rPr>
      <t>8)</t>
    </r>
  </si>
  <si>
    <r>
      <rPr>
        <sz val="10"/>
        <rFont val="Frutiger 45 Light"/>
      </rPr>
      <t>8)</t>
    </r>
  </si>
  <si>
    <r>
      <rPr>
        <sz val="10"/>
        <rFont val="Frutiger 45 Light"/>
      </rPr>
      <t>8)</t>
    </r>
  </si>
  <si>
    <r>
      <rPr>
        <sz val="10"/>
        <rFont val="Frutiger 45 Light"/>
      </rPr>
      <t>8)</t>
    </r>
  </si>
  <si>
    <r>
      <rPr>
        <sz val="10"/>
        <rFont val="Frutiger 45 Light"/>
      </rPr>
      <t>di cui a: aziende</t>
    </r>
  </si>
  <si>
    <r>
      <rPr>
        <sz val="10"/>
        <rFont val="Frutiger 45 Light"/>
      </rPr>
      <t>mln di CHF</t>
    </r>
  </si>
  <si>
    <r>
      <rPr>
        <sz val="10"/>
        <rFont val="Frutiger 45 Light"/>
      </rPr>
      <t>EC1</t>
    </r>
  </si>
  <si>
    <r>
      <rPr>
        <sz val="10"/>
        <rFont val="Frutiger 45 Light"/>
      </rPr>
      <t>di cui per: ammortamenti</t>
    </r>
  </si>
  <si>
    <r>
      <rPr>
        <sz val="10"/>
        <rFont val="Frutiger 45 Light"/>
      </rPr>
      <t>mln di CHF</t>
    </r>
  </si>
  <si>
    <r>
      <rPr>
        <sz val="10"/>
        <rFont val="Frutiger 45 Light"/>
      </rPr>
      <t>EC1</t>
    </r>
  </si>
  <si>
    <r>
      <rPr>
        <sz val="10"/>
        <rFont val="Frutiger 45 Light"/>
      </rPr>
      <t>di cui per: consolidamento della Cassa pensioni Posta</t>
    </r>
  </si>
  <si>
    <r>
      <rPr>
        <sz val="10"/>
        <rFont val="Frutiger 45 Light"/>
      </rPr>
      <t>mln di CHF</t>
    </r>
  </si>
  <si>
    <r>
      <rPr>
        <sz val="10"/>
        <rFont val="Frutiger 45 Light"/>
      </rPr>
      <t>EC1</t>
    </r>
  </si>
  <si>
    <r>
      <rPr>
        <sz val="10"/>
        <rFont val="Frutiger 45 Light"/>
      </rPr>
      <t>8)</t>
    </r>
  </si>
  <si>
    <r>
      <rPr>
        <sz val="10"/>
        <rFont val="Frutiger 45 Light"/>
      </rPr>
      <t>8)</t>
    </r>
  </si>
  <si>
    <r>
      <rPr>
        <sz val="10"/>
        <rFont val="Frutiger 45 Light"/>
      </rPr>
      <t>8)</t>
    </r>
  </si>
  <si>
    <r>
      <rPr>
        <sz val="10"/>
        <rFont val="Frutiger 45 Light"/>
      </rPr>
      <t>8)</t>
    </r>
  </si>
  <si>
    <r>
      <rPr>
        <sz val="10"/>
        <rFont val="Frutiger 45 Light"/>
      </rPr>
      <t>8)</t>
    </r>
  </si>
  <si>
    <r>
      <rPr>
        <sz val="10"/>
        <rFont val="Frutiger 45 Light"/>
      </rPr>
      <t>di cui per: costituzione capitale proprio</t>
    </r>
  </si>
  <si>
    <r>
      <rPr>
        <sz val="10"/>
        <rFont val="Frutiger 45 Light"/>
      </rPr>
      <t>mln di CHF</t>
    </r>
  </si>
  <si>
    <r>
      <rPr>
        <sz val="10"/>
        <rFont val="Frutiger 45 Light"/>
      </rPr>
      <t>EC1</t>
    </r>
  </si>
  <si>
    <r>
      <rPr>
        <sz val="10"/>
        <rFont val="Frutiger 45 Light"/>
      </rPr>
      <t>di cui per: altro</t>
    </r>
  </si>
  <si>
    <r>
      <rPr>
        <sz val="10"/>
        <rFont val="Frutiger 45 Light"/>
      </rPr>
      <t>mln di CHF</t>
    </r>
  </si>
  <si>
    <r>
      <rPr>
        <sz val="10"/>
        <rFont val="Frutiger 45 Light"/>
      </rPr>
      <t>EC1</t>
    </r>
  </si>
  <si>
    <r>
      <rPr>
        <sz val="9"/>
        <rFont val="Frutiger 45 Light"/>
        <family val="2"/>
      </rPr>
      <t>1) Creazione di valore aggiunto = risultato d’esercizio + costi per il personale + ammortamenti – risultato dalla vendita di immobilizzazioni materiali, immateriali e partecipazioni</t>
    </r>
  </si>
  <si>
    <r>
      <rPr>
        <sz val="9"/>
        <rFont val="Frutiger 45 Light"/>
        <family val="2"/>
      </rPr>
      <t>2) Salari, stipendi, oneri sociali legali e facoltativi, prestazioni previdenziali, formazione e perfezionamento</t>
    </r>
  </si>
  <si>
    <r>
      <rPr>
        <sz val="9"/>
        <rFont val="Frutiger 45 Light"/>
        <family val="2"/>
      </rPr>
      <t>3) Interessi e altri oneri</t>
    </r>
  </si>
  <si>
    <r>
      <rPr>
        <sz val="9"/>
        <rFont val="Frutiger 45 Light"/>
        <family val="2"/>
      </rPr>
      <t>4) Imposte sull’utile</t>
    </r>
  </si>
  <si>
    <r>
      <rPr>
        <sz val="9"/>
        <rFont val="Frutiger 45 Light"/>
        <family val="2"/>
      </rPr>
      <t>5) Versamento dell’utile alla Confederazione</t>
    </r>
  </si>
  <si>
    <r>
      <rPr>
        <sz val="9"/>
        <rFont val="Frutiger 45 Light"/>
        <family val="2"/>
      </rPr>
      <t>6) Conformemente alla richiesta del Consiglio di amministrazione relativa alla destinazione degli utili 2007, 250 mln di CHF verranno versati nella Cassa pensioni Posta quale riserva dei contributi del datore di lavoro, mentre 250 mln di CHF verranno versati alla Confederazione Svizzera in quanto proprietaria.</t>
    </r>
  </si>
  <si>
    <r>
      <rPr>
        <sz val="9"/>
        <rFont val="Frutiger 45 Light"/>
        <family val="2"/>
      </rPr>
      <t>7) La voce «altro» comprende gli utili conseguiti dalla vendita di beni materiali, i ricavi derivanti dalle società associate, i ricavi finanziari e le imposte latenti.</t>
    </r>
  </si>
  <si>
    <r>
      <rPr>
        <sz val="9"/>
        <rFont val="Frutiger 45 Light"/>
        <family val="2"/>
      </rPr>
      <t>8) Destinazione richiesta degli utili della Posta (vedi anche rapporto di gestione chiusura annuale La Posta Svizzera SA)</t>
    </r>
  </si>
  <si>
    <t>5)</t>
  </si>
  <si>
    <t>7)</t>
  </si>
  <si>
    <t>8)</t>
  </si>
  <si>
    <t>7) Dal 2014 i volumi TNT non sono più considerati nel calcolo della quota di mercato, in modo che quest’ultima coincida con i volumi presentati. Quale valore di confronto si presenta inoltra il 2013. I valori dal 2005 al 2012 non sono confrontabili.</t>
  </si>
  <si>
    <t>8) valore provvisorio</t>
  </si>
  <si>
    <t>5) Le spese sono calcolate sulla base dei costi medi per caso. Numero degli infortuni professionali e degli infortuni minori moltiplicato per i costi medi degli infortuni secondo i calcoli della SUVA.</t>
  </si>
  <si>
    <t>Resto (carta, acqua, acque di scarico, rifiuti, refrigeranti)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</si>
</sst>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 numFmtId="170" formatCode="#,##0;\-#,##0;#,##0;@"/>
  </numFmts>
  <fonts count="67" x14ac:knownFonts="1">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color indexed="8"/>
      <name val="Frutiger 45 Light"/>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vertAlign val="superscript"/>
      <sz val="10"/>
      <name val="Frutiger 45 Light"/>
      <family val="2"/>
    </font>
    <font>
      <sz val="9"/>
      <color theme="1"/>
      <name val="Frutiger 45 Light"/>
      <family val="2"/>
    </font>
    <font>
      <b/>
      <strike/>
      <sz val="10"/>
      <name val="Frutiger 45 Light"/>
      <family val="2"/>
    </font>
    <font>
      <b/>
      <sz val="10"/>
      <color rgb="FFFF0000"/>
      <name val="Frutiger 45 Light"/>
      <family val="2"/>
    </font>
    <font>
      <u/>
      <sz val="10"/>
      <color rgb="FF0000FF"/>
      <name val="Frutiger 45 Light"/>
      <family val="2"/>
    </font>
    <font>
      <vertAlign val="subscript"/>
      <sz val="9"/>
      <name val="Frutiger 45 Light"/>
    </font>
    <font>
      <b/>
      <vertAlign val="superscript"/>
      <sz val="10"/>
      <name val="Frutiger 45 Light"/>
    </font>
    <font>
      <vertAlign val="superscript"/>
      <sz val="10"/>
      <name val="Frutiger 45 Light"/>
    </font>
    <font>
      <sz val="9"/>
      <name val="Frutiger 45 Light"/>
    </font>
    <font>
      <vertAlign val="superscript"/>
      <sz val="9"/>
      <name val="Frutiger 45 Light"/>
    </font>
    <font>
      <b/>
      <sz val="10"/>
      <name val="Symbol"/>
      <charset val="2"/>
    </font>
    <font>
      <b/>
      <sz val="10"/>
      <name val="Frutiger 45 Light"/>
    </font>
    <font>
      <sz val="10"/>
      <name val="Symbol"/>
      <charset val="2"/>
    </font>
    <font>
      <vertAlign val="subscript"/>
      <sz val="10"/>
      <name val="Frutiger 45 Light"/>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s>
  <cellStyleXfs count="154">
    <xf numFmtId="0" fontId="0" fillId="0" borderId="0"/>
    <xf numFmtId="43" fontId="10" fillId="0" borderId="0" applyFont="0" applyFill="0" applyBorder="0" applyAlignment="0" applyProtection="0"/>
    <xf numFmtId="0" fontId="13" fillId="0" borderId="0" applyNumberFormat="0" applyFill="0" applyBorder="0" applyAlignment="0" applyProtection="0">
      <alignment vertical="top"/>
      <protection locked="0"/>
    </xf>
    <xf numFmtId="9" fontId="10" fillId="0" borderId="0" applyFont="0" applyFill="0" applyBorder="0" applyAlignment="0" applyProtection="0"/>
    <xf numFmtId="0" fontId="19" fillId="0" borderId="0"/>
    <xf numFmtId="0" fontId="14" fillId="0" borderId="0"/>
    <xf numFmtId="0" fontId="18" fillId="0" borderId="0"/>
    <xf numFmtId="0" fontId="18" fillId="0" borderId="0"/>
    <xf numFmtId="0" fontId="18" fillId="0" borderId="0"/>
    <xf numFmtId="0" fontId="18" fillId="0" borderId="0"/>
    <xf numFmtId="0" fontId="1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0" fillId="0" borderId="0"/>
    <xf numFmtId="0" fontId="10" fillId="0" borderId="0"/>
    <xf numFmtId="0" fontId="52" fillId="0" borderId="0" applyProtection="0">
      <alignment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68">
    <xf numFmtId="0" fontId="0" fillId="0" borderId="0" xfId="0"/>
    <xf numFmtId="0" fontId="0" fillId="0" borderId="0" xfId="0" applyAlignment="1">
      <alignment horizontal="left" indent="1"/>
    </xf>
    <xf numFmtId="0" fontId="11" fillId="0" borderId="0" xfId="0" applyFont="1"/>
    <xf numFmtId="0" fontId="0" fillId="0" borderId="0" xfId="0" applyAlignment="1">
      <alignment horizontal="right"/>
    </xf>
    <xf numFmtId="0" fontId="11" fillId="0" borderId="0" xfId="0" applyFont="1" applyFill="1"/>
    <xf numFmtId="0" fontId="0" fillId="0" borderId="0" xfId="0" applyFill="1"/>
    <xf numFmtId="0" fontId="11"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0" fontId="11"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4" fillId="0" borderId="0" xfId="0" applyFont="1" applyFill="1"/>
    <xf numFmtId="0" fontId="0" fillId="0" borderId="0" xfId="0" applyFill="1" applyAlignment="1">
      <alignment horizontal="left" indent="1"/>
    </xf>
    <xf numFmtId="164" fontId="0" fillId="0" borderId="0" xfId="0" applyNumberFormat="1" applyFill="1"/>
    <xf numFmtId="0" fontId="24"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11" fillId="0" borderId="0" xfId="0"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11" fillId="0" borderId="0" xfId="0" applyFont="1" applyFill="1" applyAlignment="1">
      <alignment horizontal="right"/>
    </xf>
    <xf numFmtId="0" fontId="0" fillId="0" borderId="0" xfId="0" applyFill="1" applyAlignment="1">
      <alignment horizontal="left" indent="2"/>
    </xf>
    <xf numFmtId="0" fontId="21" fillId="0" borderId="0" xfId="0" quotePrefix="1" applyFont="1" applyFill="1" applyAlignment="1">
      <alignment horizontal="right"/>
    </xf>
    <xf numFmtId="164" fontId="0" fillId="0" borderId="0" xfId="0" applyNumberFormat="1" applyFill="1" applyAlignment="1">
      <alignment horizontal="right"/>
    </xf>
    <xf numFmtId="43" fontId="0" fillId="0" borderId="0" xfId="0" applyNumberFormat="1" applyFill="1"/>
    <xf numFmtId="0" fontId="0" fillId="0" borderId="0" xfId="0" applyFill="1" applyAlignment="1">
      <alignment horizontal="left" wrapText="1" indent="1"/>
    </xf>
    <xf numFmtId="0" fontId="10" fillId="0" borderId="0" xfId="0" applyFont="1" applyFill="1"/>
    <xf numFmtId="0" fontId="10" fillId="0" borderId="0" xfId="0" applyFont="1" applyFill="1" applyBorder="1"/>
    <xf numFmtId="0" fontId="0" fillId="0" borderId="0" xfId="0" applyFill="1" applyBorder="1"/>
    <xf numFmtId="165" fontId="0" fillId="0" borderId="0" xfId="0" applyNumberFormat="1" applyFill="1"/>
    <xf numFmtId="165" fontId="11" fillId="0" borderId="0" xfId="0" applyNumberFormat="1" applyFont="1" applyFill="1"/>
    <xf numFmtId="166" fontId="10"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4" fontId="24" fillId="0" borderId="0" xfId="0" applyNumberFormat="1" applyFont="1" applyFill="1" applyAlignment="1">
      <alignment horizontal="right"/>
    </xf>
    <xf numFmtId="165" fontId="14" fillId="0" borderId="0" xfId="4" applyNumberFormat="1" applyFont="1" applyFill="1" applyBorder="1"/>
    <xf numFmtId="1" fontId="0" fillId="0" borderId="0" xfId="3" applyNumberFormat="1" applyFont="1" applyFill="1"/>
    <xf numFmtId="166" fontId="18" fillId="0" borderId="0" xfId="1" applyNumberFormat="1" applyFont="1" applyFill="1"/>
    <xf numFmtId="0" fontId="18" fillId="0" borderId="0" xfId="0" applyFont="1" applyFill="1"/>
    <xf numFmtId="2" fontId="18" fillId="0" borderId="0" xfId="0" applyNumberFormat="1" applyFont="1" applyFill="1"/>
    <xf numFmtId="0" fontId="28" fillId="0" borderId="0" xfId="0" applyFont="1" applyFill="1" applyAlignment="1">
      <alignment horizontal="right"/>
    </xf>
    <xf numFmtId="0" fontId="28" fillId="0" borderId="0" xfId="0" applyFont="1" applyFill="1"/>
    <xf numFmtId="0" fontId="24" fillId="0" borderId="0" xfId="0" applyFont="1" applyFill="1" applyAlignment="1">
      <alignment wrapText="1"/>
    </xf>
    <xf numFmtId="0" fontId="30" fillId="0" borderId="0" xfId="0" applyFont="1" applyFill="1"/>
    <xf numFmtId="0" fontId="32" fillId="0" borderId="0" xfId="0" applyFont="1" applyFill="1"/>
    <xf numFmtId="0" fontId="30" fillId="0" borderId="0" xfId="0" applyFont="1" applyFill="1" applyAlignment="1">
      <alignment horizontal="right"/>
    </xf>
    <xf numFmtId="0" fontId="23" fillId="0" borderId="0" xfId="0" applyFont="1"/>
    <xf numFmtId="0" fontId="0" fillId="0" borderId="0" xfId="0" applyAlignment="1">
      <alignment wrapText="1"/>
    </xf>
    <xf numFmtId="0" fontId="25" fillId="0" borderId="0" xfId="0" applyFont="1" applyFill="1"/>
    <xf numFmtId="0" fontId="25" fillId="0" borderId="0" xfId="0" applyFont="1" applyFill="1" applyAlignment="1">
      <alignment horizontal="right"/>
    </xf>
    <xf numFmtId="43" fontId="25" fillId="0" borderId="0" xfId="0" applyNumberFormat="1" applyFont="1" applyFill="1"/>
    <xf numFmtId="0" fontId="26" fillId="0" borderId="0" xfId="0" applyFont="1" applyFill="1"/>
    <xf numFmtId="0" fontId="25" fillId="0" borderId="0" xfId="0" applyFont="1" applyFill="1" applyAlignment="1">
      <alignment wrapText="1"/>
    </xf>
    <xf numFmtId="0" fontId="30" fillId="0" borderId="0" xfId="0" applyFont="1" applyFill="1" applyAlignment="1">
      <alignment horizontal="left"/>
    </xf>
    <xf numFmtId="0" fontId="18" fillId="0" borderId="0" xfId="0" applyFont="1" applyFill="1" applyAlignment="1">
      <alignment horizontal="right"/>
    </xf>
    <xf numFmtId="0" fontId="20" fillId="0" borderId="0" xfId="0" applyFont="1" applyFill="1" applyAlignment="1">
      <alignment horizontal="right"/>
    </xf>
    <xf numFmtId="0" fontId="20" fillId="0" borderId="0" xfId="0" applyFont="1" applyFill="1"/>
    <xf numFmtId="0" fontId="18" fillId="0" borderId="0" xfId="0" applyFont="1" applyFill="1" applyAlignment="1">
      <alignment horizontal="left" indent="1"/>
    </xf>
    <xf numFmtId="164" fontId="24" fillId="0" borderId="0" xfId="0" applyNumberFormat="1" applyFont="1" applyFill="1"/>
    <xf numFmtId="0" fontId="18" fillId="0" borderId="0" xfId="0" applyFont="1" applyFill="1" applyAlignment="1">
      <alignment wrapText="1"/>
    </xf>
    <xf numFmtId="0" fontId="24" fillId="0" borderId="0" xfId="0" quotePrefix="1" applyFont="1" applyFill="1" applyAlignment="1">
      <alignment horizontal="right"/>
    </xf>
    <xf numFmtId="0" fontId="27" fillId="0" borderId="0" xfId="0" applyFont="1" applyFill="1"/>
    <xf numFmtId="0" fontId="10" fillId="0" borderId="0" xfId="0" applyFont="1" applyFill="1" applyAlignment="1">
      <alignment horizontal="right"/>
    </xf>
    <xf numFmtId="0" fontId="33" fillId="0" borderId="0" xfId="0" applyFont="1" applyFill="1"/>
    <xf numFmtId="0" fontId="34" fillId="0" borderId="0" xfId="0" applyFont="1" applyFill="1"/>
    <xf numFmtId="0" fontId="27" fillId="0" borderId="0" xfId="0" applyFont="1" applyFill="1" applyAlignment="1">
      <alignment horizontal="right"/>
    </xf>
    <xf numFmtId="2" fontId="25" fillId="0" borderId="0" xfId="0" applyNumberFormat="1" applyFont="1" applyFill="1"/>
    <xf numFmtId="0" fontId="10" fillId="0" borderId="0" xfId="0" applyFont="1"/>
    <xf numFmtId="0" fontId="35"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31" fillId="0" borderId="0" xfId="0" applyFont="1" applyFill="1"/>
    <xf numFmtId="0" fontId="27" fillId="0" borderId="0" xfId="0" applyNumberFormat="1" applyFont="1" applyFill="1" applyAlignment="1">
      <alignment horizontal="right"/>
    </xf>
    <xf numFmtId="166" fontId="0" fillId="0" borderId="0" xfId="0" applyNumberFormat="1" applyFill="1" applyAlignment="1">
      <alignment horizontal="right"/>
    </xf>
    <xf numFmtId="0" fontId="10" fillId="0" borderId="0" xfId="0" quotePrefix="1" applyFont="1" applyFill="1" applyAlignment="1">
      <alignment horizontal="right"/>
    </xf>
    <xf numFmtId="164" fontId="0" fillId="0" borderId="0" xfId="0" applyNumberFormat="1" applyAlignment="1">
      <alignment horizontal="right"/>
    </xf>
    <xf numFmtId="2" fontId="11" fillId="0" borderId="0" xfId="0" applyNumberFormat="1" applyFont="1" applyFill="1"/>
    <xf numFmtId="2" fontId="18" fillId="0" borderId="0" xfId="0" applyNumberFormat="1" applyFont="1" applyFill="1" applyAlignment="1">
      <alignment horizontal="right"/>
    </xf>
    <xf numFmtId="164" fontId="18" fillId="0" borderId="0" xfId="0" applyNumberFormat="1" applyFont="1" applyFill="1" applyAlignment="1">
      <alignment horizontal="right"/>
    </xf>
    <xf numFmtId="164" fontId="18" fillId="0" borderId="0" xfId="0" applyNumberFormat="1" applyFont="1" applyFill="1"/>
    <xf numFmtId="0" fontId="11" fillId="0" borderId="0" xfId="0" applyFont="1" applyFill="1" applyAlignment="1">
      <alignment wrapText="1"/>
    </xf>
    <xf numFmtId="0" fontId="0" fillId="0" borderId="0" xfId="0" applyFill="1" applyAlignment="1">
      <alignment horizontal="left" wrapText="1" indent="2"/>
    </xf>
    <xf numFmtId="164" fontId="10" fillId="0" borderId="0" xfId="0" applyNumberFormat="1" applyFont="1" applyFill="1"/>
    <xf numFmtId="164" fontId="10" fillId="0" borderId="0" xfId="0" applyNumberFormat="1" applyFont="1" applyFill="1" applyAlignment="1">
      <alignment horizontal="right"/>
    </xf>
    <xf numFmtId="0" fontId="37" fillId="0" borderId="0" xfId="0" applyFont="1" applyFill="1"/>
    <xf numFmtId="0" fontId="25" fillId="0" borderId="0" xfId="0" applyFont="1"/>
    <xf numFmtId="0" fontId="13" fillId="0" borderId="0" xfId="2" applyFill="1" applyAlignment="1" applyProtection="1"/>
    <xf numFmtId="0" fontId="13" fillId="0" borderId="0" xfId="2" applyAlignment="1" applyProtection="1"/>
    <xf numFmtId="0" fontId="13" fillId="0" borderId="0" xfId="0" applyFont="1"/>
    <xf numFmtId="0" fontId="13" fillId="0" borderId="0" xfId="2" applyFont="1" applyAlignment="1" applyProtection="1"/>
    <xf numFmtId="0" fontId="29" fillId="0" borderId="0" xfId="0" applyFont="1" applyFill="1" applyAlignment="1">
      <alignment horizontal="right"/>
    </xf>
    <xf numFmtId="1" fontId="11" fillId="0" borderId="0" xfId="0" applyNumberFormat="1" applyFont="1" applyFill="1"/>
    <xf numFmtId="166" fontId="0" fillId="0" borderId="0" xfId="0" applyNumberFormat="1" applyFill="1"/>
    <xf numFmtId="0" fontId="0" fillId="0" borderId="0" xfId="0" applyNumberFormat="1" applyFill="1"/>
    <xf numFmtId="167" fontId="24" fillId="0" borderId="0" xfId="1" applyNumberFormat="1" applyFont="1" applyFill="1"/>
    <xf numFmtId="2" fontId="10" fillId="0" borderId="0" xfId="0" applyNumberFormat="1" applyFont="1" applyFill="1" applyAlignment="1">
      <alignment horizontal="right"/>
    </xf>
    <xf numFmtId="0" fontId="20" fillId="0" borderId="0" xfId="0" applyFont="1" applyFill="1" applyAlignment="1">
      <alignment wrapText="1"/>
    </xf>
    <xf numFmtId="2" fontId="24" fillId="0" borderId="0" xfId="0" applyNumberFormat="1" applyFont="1" applyFill="1" applyAlignment="1">
      <alignment horizontal="right"/>
    </xf>
    <xf numFmtId="0" fontId="24" fillId="0" borderId="0" xfId="0" applyFont="1" applyFill="1" applyAlignment="1">
      <alignment horizontal="left" wrapText="1" indent="1"/>
    </xf>
    <xf numFmtId="0" fontId="13" fillId="0" borderId="0" xfId="2" applyAlignment="1" applyProtection="1">
      <alignment horizontal="right"/>
    </xf>
    <xf numFmtId="0" fontId="24" fillId="0" borderId="0" xfId="0" applyNumberFormat="1" applyFont="1" applyFill="1" applyAlignment="1">
      <alignment horizontal="right"/>
    </xf>
    <xf numFmtId="2" fontId="0" fillId="0" borderId="0" xfId="0" applyNumberFormat="1" applyAlignment="1">
      <alignment wrapText="1"/>
    </xf>
    <xf numFmtId="2" fontId="11" fillId="0" borderId="0" xfId="0" applyNumberFormat="1" applyFont="1" applyAlignment="1">
      <alignment wrapText="1"/>
    </xf>
    <xf numFmtId="0" fontId="16" fillId="0" borderId="0" xfId="0" applyFont="1"/>
    <xf numFmtId="2" fontId="38" fillId="0" borderId="0" xfId="0" applyNumberFormat="1" applyFont="1" applyAlignment="1">
      <alignment wrapText="1"/>
    </xf>
    <xf numFmtId="0" fontId="17" fillId="0" borderId="0" xfId="0" applyFont="1" applyAlignment="1">
      <alignment wrapText="1"/>
    </xf>
    <xf numFmtId="0" fontId="13" fillId="0" borderId="0" xfId="2" applyAlignment="1" applyProtection="1">
      <alignment horizontal="left"/>
    </xf>
    <xf numFmtId="0" fontId="39" fillId="0" borderId="0" xfId="0" applyFont="1"/>
    <xf numFmtId="164" fontId="0" fillId="0" borderId="0" xfId="0" applyNumberFormat="1"/>
    <xf numFmtId="0" fontId="40" fillId="0" borderId="0" xfId="2" applyFont="1" applyAlignment="1" applyProtection="1"/>
    <xf numFmtId="0" fontId="20" fillId="0" borderId="0" xfId="0" applyFont="1"/>
    <xf numFmtId="0" fontId="13" fillId="0" borderId="0" xfId="2" applyFill="1" applyAlignment="1" applyProtection="1">
      <alignment horizontal="right"/>
    </xf>
    <xf numFmtId="2" fontId="25" fillId="0" borderId="0" xfId="0" applyNumberFormat="1" applyFont="1" applyFill="1" applyAlignment="1">
      <alignment horizontal="right"/>
    </xf>
    <xf numFmtId="0" fontId="18" fillId="0" borderId="0" xfId="0" applyFont="1" applyAlignment="1">
      <alignment horizontal="right"/>
    </xf>
    <xf numFmtId="1" fontId="18" fillId="0" borderId="0" xfId="0" applyNumberFormat="1" applyFont="1" applyFill="1" applyAlignment="1">
      <alignment horizontal="right"/>
    </xf>
    <xf numFmtId="0" fontId="25" fillId="0" borderId="0" xfId="0" applyNumberFormat="1" applyFont="1" applyFill="1" applyAlignment="1">
      <alignment horizontal="right"/>
    </xf>
    <xf numFmtId="10" fontId="18" fillId="0" borderId="0" xfId="0" applyNumberFormat="1" applyFont="1" applyFill="1" applyAlignment="1">
      <alignment horizontal="right"/>
    </xf>
    <xf numFmtId="0" fontId="18" fillId="0" borderId="0" xfId="0" quotePrefix="1" applyFont="1" applyFill="1" applyAlignment="1">
      <alignment horizontal="right"/>
    </xf>
    <xf numFmtId="0" fontId="11" fillId="0" borderId="0" xfId="0" applyFont="1" applyFill="1" applyAlignment="1">
      <alignment vertical="center"/>
    </xf>
    <xf numFmtId="164" fontId="18" fillId="0" borderId="0" xfId="0" applyNumberFormat="1" applyFont="1" applyFill="1" applyAlignment="1">
      <alignment vertical="center"/>
    </xf>
    <xf numFmtId="0" fontId="0" fillId="0" borderId="0" xfId="0" applyFill="1" applyAlignment="1">
      <alignment vertical="center"/>
    </xf>
    <xf numFmtId="0" fontId="18" fillId="0" borderId="0" xfId="0" applyFont="1" applyFill="1" applyBorder="1" applyAlignment="1">
      <alignment horizontal="right"/>
    </xf>
    <xf numFmtId="0" fontId="11" fillId="0" borderId="0" xfId="0" applyFont="1" applyFill="1" applyAlignment="1"/>
    <xf numFmtId="0" fontId="18" fillId="0" borderId="0" xfId="0" applyFont="1" applyFill="1" applyAlignment="1">
      <alignment horizontal="left" wrapText="1" indent="1"/>
    </xf>
    <xf numFmtId="0" fontId="41" fillId="0" borderId="0" xfId="0" applyFont="1" applyFill="1" applyAlignment="1">
      <alignment horizontal="left"/>
    </xf>
    <xf numFmtId="0" fontId="41" fillId="0" borderId="0" xfId="0" applyFont="1" applyFill="1" applyAlignment="1">
      <alignment horizontal="right"/>
    </xf>
    <xf numFmtId="0" fontId="10" fillId="0" borderId="0" xfId="0" applyFont="1" applyFill="1" applyBorder="1" applyAlignment="1">
      <alignment horizontal="right"/>
    </xf>
    <xf numFmtId="0" fontId="41" fillId="0" borderId="0" xfId="0" applyFont="1" applyFill="1" applyAlignment="1">
      <alignment horizontal="left" indent="2"/>
    </xf>
    <xf numFmtId="0" fontId="42" fillId="0" borderId="0" xfId="0" applyFont="1" applyFill="1"/>
    <xf numFmtId="0" fontId="17" fillId="0" borderId="0" xfId="0" applyFont="1" applyFill="1" applyBorder="1" applyAlignment="1">
      <alignment horizontal="left" vertical="top"/>
    </xf>
    <xf numFmtId="1" fontId="10" fillId="0" borderId="0" xfId="0" applyNumberFormat="1" applyFont="1" applyFill="1" applyAlignment="1">
      <alignment horizontal="right"/>
    </xf>
    <xf numFmtId="0" fontId="10" fillId="0" borderId="0" xfId="0" applyFont="1" applyFill="1" applyAlignment="1">
      <alignment horizontal="left"/>
    </xf>
    <xf numFmtId="0" fontId="44" fillId="0" borderId="0" xfId="0" applyFont="1" applyAlignment="1">
      <alignment horizontal="right"/>
    </xf>
    <xf numFmtId="164" fontId="18" fillId="0" borderId="0" xfId="0" applyNumberFormat="1" applyFont="1" applyAlignment="1">
      <alignment horizontal="right"/>
    </xf>
    <xf numFmtId="0" fontId="13" fillId="0" borderId="0" xfId="2" applyFont="1" applyFill="1" applyAlignment="1" applyProtection="1"/>
    <xf numFmtId="0" fontId="9" fillId="0" borderId="0" xfId="0" applyFont="1"/>
    <xf numFmtId="0" fontId="9" fillId="0" borderId="2" xfId="0" applyFont="1" applyBorder="1"/>
    <xf numFmtId="0" fontId="0" fillId="0" borderId="2" xfId="0" applyBorder="1"/>
    <xf numFmtId="0" fontId="0" fillId="0" borderId="0" xfId="0" applyBorder="1"/>
    <xf numFmtId="0" fontId="0" fillId="0" borderId="2" xfId="0" applyFill="1" applyBorder="1"/>
    <xf numFmtId="0" fontId="11" fillId="0" borderId="0" xfId="0" applyFont="1" applyAlignment="1"/>
    <xf numFmtId="3" fontId="9" fillId="0" borderId="0" xfId="0" applyNumberFormat="1" applyFont="1" applyFill="1"/>
    <xf numFmtId="3" fontId="0" fillId="0" borderId="0" xfId="0" applyNumberFormat="1" applyFill="1" applyBorder="1"/>
    <xf numFmtId="0" fontId="43" fillId="0" borderId="0" xfId="0" applyFont="1" applyFill="1"/>
    <xf numFmtId="0" fontId="45" fillId="0" borderId="0" xfId="0" applyFont="1" applyFill="1" applyAlignment="1">
      <alignment horizontal="right"/>
    </xf>
    <xf numFmtId="0" fontId="45" fillId="0" borderId="0" xfId="0" applyFont="1" applyFill="1"/>
    <xf numFmtId="164" fontId="45" fillId="0" borderId="0" xfId="0" applyNumberFormat="1" applyFont="1" applyFill="1" applyAlignment="1">
      <alignment horizontal="right"/>
    </xf>
    <xf numFmtId="0" fontId="17" fillId="0" borderId="0" xfId="0" applyFont="1" applyFill="1" applyAlignment="1">
      <alignment wrapText="1"/>
    </xf>
    <xf numFmtId="0" fontId="17" fillId="0" borderId="0" xfId="0" applyFont="1"/>
    <xf numFmtId="0" fontId="10" fillId="0" borderId="0" xfId="0" applyFont="1" applyFill="1" applyAlignment="1"/>
    <xf numFmtId="3" fontId="10" fillId="0" borderId="0" xfId="0" applyNumberFormat="1" applyFont="1" applyFill="1"/>
    <xf numFmtId="0" fontId="10" fillId="0" borderId="0" xfId="0" applyFont="1" applyFill="1" applyAlignment="1">
      <alignment horizontal="left" wrapText="1" indent="1"/>
    </xf>
    <xf numFmtId="0" fontId="10" fillId="0" borderId="0" xfId="0" applyFont="1" applyFill="1" applyAlignment="1">
      <alignment horizontal="left" indent="1"/>
    </xf>
    <xf numFmtId="2" fontId="10" fillId="0" borderId="0" xfId="0" applyNumberFormat="1" applyFont="1" applyFill="1" applyAlignment="1">
      <alignment wrapText="1"/>
    </xf>
    <xf numFmtId="2" fontId="17" fillId="0" borderId="0" xfId="0" applyNumberFormat="1" applyFont="1" applyFill="1" applyAlignment="1">
      <alignment wrapText="1"/>
    </xf>
    <xf numFmtId="0" fontId="10" fillId="0" borderId="0" xfId="0" applyFont="1" applyAlignment="1">
      <alignment horizontal="right"/>
    </xf>
    <xf numFmtId="0" fontId="47" fillId="0" borderId="0" xfId="0" applyFont="1" applyFill="1" applyAlignment="1"/>
    <xf numFmtId="0" fontId="10" fillId="0" borderId="3" xfId="0" applyFont="1" applyFill="1" applyBorder="1" applyAlignment="1">
      <alignment horizontal="right"/>
    </xf>
    <xf numFmtId="0" fontId="46" fillId="0" borderId="0" xfId="0" applyFont="1" applyFill="1" applyAlignment="1"/>
    <xf numFmtId="0" fontId="10" fillId="0" borderId="4" xfId="0" applyFont="1" applyFill="1" applyBorder="1" applyAlignment="1">
      <alignment horizontal="right"/>
    </xf>
    <xf numFmtId="10" fontId="10" fillId="0" borderId="0" xfId="0" applyNumberFormat="1" applyFont="1" applyFill="1" applyAlignment="1">
      <alignment horizontal="right"/>
    </xf>
    <xf numFmtId="3" fontId="10" fillId="0" borderId="0" xfId="0" applyNumberFormat="1" applyFont="1" applyFill="1" applyAlignment="1">
      <alignment horizontal="right"/>
    </xf>
    <xf numFmtId="0" fontId="10" fillId="0" borderId="2" xfId="0" applyFont="1" applyBorder="1"/>
    <xf numFmtId="1" fontId="8" fillId="0" borderId="3" xfId="0" applyNumberFormat="1" applyFont="1" applyFill="1" applyBorder="1" applyAlignment="1">
      <alignment horizontal="right"/>
    </xf>
    <xf numFmtId="0" fontId="8" fillId="0" borderId="0" xfId="0" applyFont="1" applyFill="1" applyAlignment="1">
      <alignment horizontal="right"/>
    </xf>
    <xf numFmtId="164" fontId="8" fillId="0" borderId="0" xfId="0" applyNumberFormat="1" applyFont="1" applyFill="1" applyAlignment="1">
      <alignment horizontal="right"/>
    </xf>
    <xf numFmtId="164" fontId="8" fillId="0" borderId="0" xfId="0" applyNumberFormat="1" applyFont="1" applyFill="1"/>
    <xf numFmtId="0" fontId="8" fillId="0" borderId="0" xfId="0" applyFont="1" applyFill="1"/>
    <xf numFmtId="2" fontId="8" fillId="0" borderId="0" xfId="0" applyNumberFormat="1" applyFont="1" applyFill="1" applyBorder="1" applyAlignment="1">
      <alignment horizontal="right"/>
    </xf>
    <xf numFmtId="1" fontId="8" fillId="0" borderId="0" xfId="0" applyNumberFormat="1" applyFont="1" applyFill="1" applyBorder="1" applyAlignment="1">
      <alignment horizontal="right"/>
    </xf>
    <xf numFmtId="1" fontId="8" fillId="0" borderId="0" xfId="0" applyNumberFormat="1" applyFont="1" applyFill="1" applyBorder="1"/>
    <xf numFmtId="165" fontId="8" fillId="0" borderId="0" xfId="3" applyNumberFormat="1" applyFont="1" applyFill="1" applyBorder="1" applyAlignment="1">
      <alignment horizontal="right"/>
    </xf>
    <xf numFmtId="0" fontId="8" fillId="0" borderId="0" xfId="0" applyFont="1" applyFill="1" applyBorder="1" applyAlignment="1">
      <alignment horizontal="right"/>
    </xf>
    <xf numFmtId="164" fontId="8" fillId="0" borderId="0" xfId="0" applyNumberFormat="1" applyFont="1" applyFill="1" applyBorder="1" applyAlignment="1">
      <alignment horizontal="right"/>
    </xf>
    <xf numFmtId="0" fontId="10" fillId="0" borderId="0" xfId="0" applyFont="1" applyFill="1" applyAlignment="1">
      <alignment wrapText="1"/>
    </xf>
    <xf numFmtId="164" fontId="8" fillId="0" borderId="0" xfId="0" applyNumberFormat="1" applyFont="1" applyFill="1" applyBorder="1"/>
    <xf numFmtId="164" fontId="8" fillId="0" borderId="0" xfId="3" applyNumberFormat="1" applyFont="1" applyFill="1" applyBorder="1" applyAlignment="1">
      <alignment horizontal="right"/>
    </xf>
    <xf numFmtId="164" fontId="8" fillId="0" borderId="0" xfId="3" applyNumberFormat="1" applyFont="1" applyFill="1" applyBorder="1"/>
    <xf numFmtId="0" fontId="8" fillId="0" borderId="0" xfId="0" applyFont="1" applyFill="1" applyBorder="1"/>
    <xf numFmtId="0" fontId="8" fillId="0" borderId="0" xfId="0" quotePrefix="1" applyFont="1" applyFill="1" applyBorder="1" applyAlignment="1">
      <alignment horizontal="right"/>
    </xf>
    <xf numFmtId="0" fontId="48" fillId="0" borderId="0" xfId="0" applyFont="1" applyFill="1" applyAlignment="1">
      <alignment horizontal="right"/>
    </xf>
    <xf numFmtId="2" fontId="8" fillId="0" borderId="0" xfId="0" applyNumberFormat="1" applyFont="1" applyFill="1" applyBorder="1"/>
    <xf numFmtId="2" fontId="8"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10" fillId="0" borderId="1" xfId="0" applyFont="1" applyFill="1" applyBorder="1"/>
    <xf numFmtId="2" fontId="7" fillId="0" borderId="0" xfId="0" applyNumberFormat="1" applyFont="1" applyFill="1" applyBorder="1" applyAlignment="1">
      <alignment horizontal="right"/>
    </xf>
    <xf numFmtId="165" fontId="7" fillId="0" borderId="0" xfId="3" applyNumberFormat="1" applyFont="1" applyFill="1" applyBorder="1" applyAlignment="1">
      <alignment horizontal="right"/>
    </xf>
    <xf numFmtId="164" fontId="10" fillId="0" borderId="0" xfId="0" quotePrefix="1" applyNumberFormat="1" applyFont="1" applyFill="1" applyAlignment="1">
      <alignment horizontal="right"/>
    </xf>
    <xf numFmtId="164" fontId="7" fillId="0" borderId="0" xfId="0" applyNumberFormat="1" applyFont="1" applyFill="1" applyBorder="1"/>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3" fontId="0" fillId="0" borderId="0" xfId="1" applyNumberFormat="1" applyFont="1" applyFill="1"/>
    <xf numFmtId="3" fontId="0" fillId="0" borderId="0" xfId="0" applyNumberFormat="1" applyFill="1"/>
    <xf numFmtId="166" fontId="10" fillId="0" borderId="0" xfId="1" applyNumberFormat="1" applyFont="1" applyFill="1" applyAlignment="1">
      <alignment horizontal="right"/>
    </xf>
    <xf numFmtId="3" fontId="0" fillId="0" borderId="0" xfId="0" applyNumberFormat="1" applyFill="1" applyAlignment="1">
      <alignment horizontal="right"/>
    </xf>
    <xf numFmtId="2" fontId="10" fillId="0" borderId="0" xfId="0" applyNumberFormat="1" applyFont="1" applyFill="1" applyBorder="1" applyAlignment="1">
      <alignment horizontal="right"/>
    </xf>
    <xf numFmtId="49" fontId="51" fillId="0" borderId="5" xfId="0" applyNumberFormat="1" applyFont="1" applyFill="1" applyBorder="1" applyAlignment="1">
      <alignment horizontal="left" vertical="center" wrapText="1"/>
    </xf>
    <xf numFmtId="49" fontId="51" fillId="0" borderId="5" xfId="0" applyNumberFormat="1" applyFont="1" applyFill="1" applyBorder="1" applyAlignment="1">
      <alignment horizontal="left" vertical="center" wrapText="1" indent="1"/>
    </xf>
    <xf numFmtId="0" fontId="0" fillId="0" borderId="0" xfId="0" applyAlignment="1">
      <alignment horizontal="left"/>
    </xf>
    <xf numFmtId="0" fontId="10" fillId="0" borderId="2" xfId="0" applyFont="1" applyFill="1" applyBorder="1"/>
    <xf numFmtId="3" fontId="0" fillId="0" borderId="0" xfId="0" applyNumberFormat="1" applyFont="1" applyFill="1" applyAlignment="1">
      <alignment horizontal="right"/>
    </xf>
    <xf numFmtId="0" fontId="22" fillId="0" borderId="0" xfId="0" applyFont="1" applyFill="1" applyBorder="1" applyAlignment="1">
      <alignment horizontal="left" vertical="top" wrapText="1"/>
    </xf>
    <xf numFmtId="0" fontId="22" fillId="0" borderId="0" xfId="0" applyFont="1" applyFill="1" applyAlignment="1">
      <alignment horizontal="left" vertical="top" wrapText="1"/>
    </xf>
    <xf numFmtId="0" fontId="22" fillId="0" borderId="0" xfId="5" applyFont="1" applyFill="1" applyAlignment="1">
      <alignment horizontal="left" vertical="top" wrapText="1"/>
    </xf>
    <xf numFmtId="0" fontId="17" fillId="0" borderId="0" xfId="0" applyFont="1" applyFill="1" applyAlignment="1">
      <alignment horizontal="left" vertical="top"/>
    </xf>
    <xf numFmtId="0" fontId="17" fillId="0" borderId="0" xfId="5" applyFont="1" applyFill="1" applyAlignment="1">
      <alignment horizontal="left" vertical="top"/>
    </xf>
    <xf numFmtId="0" fontId="0" fillId="0" borderId="0" xfId="0" applyFill="1" applyAlignment="1"/>
    <xf numFmtId="0" fontId="22" fillId="0" borderId="0" xfId="0" applyFont="1" applyFill="1" applyBorder="1" applyAlignment="1">
      <alignment horizontal="left" vertical="top"/>
    </xf>
    <xf numFmtId="0" fontId="17" fillId="0" borderId="0" xfId="0" applyFont="1" applyFill="1"/>
    <xf numFmtId="0" fontId="22" fillId="0" borderId="0" xfId="5" applyFont="1" applyFill="1" applyAlignment="1">
      <alignment horizontal="left" vertical="top"/>
    </xf>
    <xf numFmtId="0" fontId="25" fillId="0" borderId="0" xfId="0" applyFont="1" applyFill="1" applyAlignment="1"/>
    <xf numFmtId="0" fontId="22" fillId="0" borderId="0" xfId="5" applyFont="1" applyFill="1" applyAlignment="1">
      <alignment vertical="top" wrapText="1"/>
    </xf>
    <xf numFmtId="0" fontId="17" fillId="0" borderId="0" xfId="0" applyFont="1" applyFill="1" applyAlignment="1">
      <alignment vertical="top" wrapText="1"/>
    </xf>
    <xf numFmtId="0" fontId="22" fillId="0" borderId="0" xfId="0" applyFont="1" applyFill="1" applyAlignment="1">
      <alignment vertical="top" wrapText="1"/>
    </xf>
    <xf numFmtId="0" fontId="17" fillId="0" borderId="0" xfId="5" applyFont="1" applyFill="1" applyAlignment="1">
      <alignment vertical="top"/>
    </xf>
    <xf numFmtId="0" fontId="17" fillId="0" borderId="0" xfId="0" applyFont="1" applyFill="1" applyAlignment="1">
      <alignment vertical="top"/>
    </xf>
    <xf numFmtId="0" fontId="22" fillId="0" borderId="0" xfId="0" applyFont="1" applyFill="1" applyBorder="1" applyAlignment="1">
      <alignment vertical="top" wrapText="1"/>
    </xf>
    <xf numFmtId="0" fontId="22" fillId="0" borderId="0" xfId="5" applyFont="1" applyFill="1" applyAlignment="1">
      <alignment vertical="top"/>
    </xf>
    <xf numFmtId="0" fontId="0" fillId="0" borderId="0" xfId="0" applyFill="1" applyBorder="1" applyAlignment="1">
      <alignment horizontal="left" indent="1"/>
    </xf>
    <xf numFmtId="0" fontId="44" fillId="0" borderId="0" xfId="0" applyFont="1" applyBorder="1" applyAlignment="1">
      <alignment horizontal="right"/>
    </xf>
    <xf numFmtId="0" fontId="27" fillId="0" borderId="0" xfId="0" applyFont="1" applyFill="1" applyBorder="1"/>
    <xf numFmtId="0" fontId="17" fillId="0" borderId="0" xfId="0" applyFont="1" applyFill="1" applyBorder="1" applyAlignment="1">
      <alignment vertical="top"/>
    </xf>
    <xf numFmtId="0" fontId="22" fillId="0" borderId="0" xfId="0" applyFont="1" applyFill="1" applyAlignment="1">
      <alignment horizontal="left" vertical="top"/>
    </xf>
    <xf numFmtId="0" fontId="22" fillId="0" borderId="0" xfId="5" applyNumberFormat="1" applyFont="1" applyFill="1" applyAlignment="1">
      <alignment horizontal="left" vertical="top"/>
    </xf>
    <xf numFmtId="0" fontId="17"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1" fontId="7" fillId="0" borderId="3" xfId="0" applyNumberFormat="1" applyFont="1" applyFill="1" applyBorder="1" applyAlignment="1">
      <alignment horizontal="right"/>
    </xf>
    <xf numFmtId="0" fontId="10"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3" fontId="18" fillId="0" borderId="0" xfId="0" applyNumberFormat="1" applyFont="1" applyFill="1" applyAlignment="1">
      <alignment horizontal="right"/>
    </xf>
    <xf numFmtId="10" fontId="0" fillId="0" borderId="0" xfId="0" applyNumberFormat="1" applyFont="1" applyFill="1" applyAlignment="1">
      <alignment horizontal="right"/>
    </xf>
    <xf numFmtId="0" fontId="6" fillId="0" borderId="0" xfId="0" applyFont="1" applyFill="1" applyAlignment="1">
      <alignment horizontal="right"/>
    </xf>
    <xf numFmtId="9" fontId="6" fillId="0" borderId="0" xfId="3" applyFont="1" applyFill="1" applyAlignment="1">
      <alignment horizontal="right"/>
    </xf>
    <xf numFmtId="0" fontId="10" fillId="0" borderId="0" xfId="0" applyFont="1" applyFill="1" applyBorder="1" applyAlignment="1">
      <alignment horizontal="left"/>
    </xf>
    <xf numFmtId="2" fontId="10" fillId="0" borderId="0" xfId="0" applyNumberFormat="1" applyFont="1" applyAlignment="1">
      <alignment wrapText="1"/>
    </xf>
    <xf numFmtId="2" fontId="10" fillId="0" borderId="0" xfId="8" applyNumberFormat="1" applyFont="1" applyAlignment="1">
      <alignment wrapText="1"/>
    </xf>
    <xf numFmtId="3" fontId="25" fillId="0" borderId="0" xfId="1" applyNumberFormat="1" applyFont="1" applyFill="1"/>
    <xf numFmtId="3" fontId="25" fillId="0" borderId="0" xfId="1" applyNumberFormat="1" applyFont="1" applyFill="1" applyAlignment="1">
      <alignment horizontal="right"/>
    </xf>
    <xf numFmtId="3" fontId="10" fillId="0" borderId="0" xfId="1" applyNumberFormat="1" applyFont="1" applyFill="1"/>
    <xf numFmtId="3" fontId="27" fillId="0" borderId="0" xfId="0" applyNumberFormat="1" applyFont="1" applyFill="1" applyAlignment="1">
      <alignment horizontal="right"/>
    </xf>
    <xf numFmtId="3" fontId="7"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0" xfId="0" applyNumberFormat="1" applyFont="1" applyFill="1" applyBorder="1"/>
    <xf numFmtId="3" fontId="0" fillId="0" borderId="0" xfId="0" applyNumberFormat="1" applyFont="1" applyFill="1" applyBorder="1" applyAlignment="1">
      <alignment horizontal="right"/>
    </xf>
    <xf numFmtId="3" fontId="10" fillId="0" borderId="3" xfId="0" applyNumberFormat="1" applyFont="1" applyFill="1" applyBorder="1" applyAlignment="1">
      <alignment horizontal="right"/>
    </xf>
    <xf numFmtId="3" fontId="10" fillId="0" borderId="0" xfId="0" quotePrefix="1" applyNumberFormat="1" applyFont="1" applyFill="1" applyAlignment="1">
      <alignment horizontal="right"/>
    </xf>
    <xf numFmtId="3" fontId="10" fillId="0" borderId="0" xfId="0" applyNumberFormat="1" applyFont="1" applyFill="1" applyBorder="1" applyAlignment="1">
      <alignment horizontal="right"/>
    </xf>
    <xf numFmtId="3" fontId="8" fillId="0" borderId="0" xfId="0" applyNumberFormat="1" applyFont="1" applyFill="1" applyAlignment="1">
      <alignment horizontal="right"/>
    </xf>
    <xf numFmtId="3" fontId="8" fillId="0" borderId="0" xfId="0" quotePrefix="1"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167" fontId="18" fillId="0" borderId="0" xfId="1" applyNumberFormat="1" applyFont="1" applyFill="1" applyAlignment="1">
      <alignment horizontal="right"/>
    </xf>
    <xf numFmtId="167" fontId="24" fillId="0" borderId="0" xfId="1" applyNumberFormat="1" applyFont="1" applyFill="1" applyAlignment="1">
      <alignment horizontal="right"/>
    </xf>
    <xf numFmtId="166" fontId="18" fillId="0" borderId="0" xfId="1" applyNumberFormat="1" applyFont="1" applyFill="1" applyAlignment="1">
      <alignment horizontal="right"/>
    </xf>
    <xf numFmtId="166" fontId="24" fillId="0" borderId="0" xfId="1" applyNumberFormat="1" applyFont="1" applyFill="1" applyAlignment="1">
      <alignment horizontal="right"/>
    </xf>
    <xf numFmtId="0" fontId="5" fillId="0" borderId="0" xfId="0" applyFont="1" applyFill="1" applyAlignment="1">
      <alignment horizontal="right"/>
    </xf>
    <xf numFmtId="0" fontId="5" fillId="0" borderId="0" xfId="0" quotePrefix="1" applyFont="1" applyFill="1" applyAlignment="1">
      <alignment horizontal="right"/>
    </xf>
    <xf numFmtId="0" fontId="10" fillId="0" borderId="0" xfId="0" applyFont="1" applyAlignment="1">
      <alignment horizontal="right" vertical="center"/>
    </xf>
    <xf numFmtId="0" fontId="3" fillId="0" borderId="0" xfId="0" applyFont="1" applyFill="1" applyAlignment="1">
      <alignment horizontal="right"/>
    </xf>
    <xf numFmtId="164" fontId="3" fillId="0" borderId="0" xfId="0" applyNumberFormat="1" applyFont="1" applyFill="1" applyAlignment="1">
      <alignment horizontal="right"/>
    </xf>
    <xf numFmtId="1" fontId="3" fillId="0" borderId="0" xfId="0" applyNumberFormat="1" applyFont="1" applyFill="1" applyAlignment="1">
      <alignment horizontal="right"/>
    </xf>
    <xf numFmtId="9" fontId="10" fillId="0" borderId="0" xfId="3" applyFont="1" applyFill="1" applyAlignment="1">
      <alignment horizontal="right"/>
    </xf>
    <xf numFmtId="0" fontId="40" fillId="0" borderId="0" xfId="2" applyFont="1" applyFill="1" applyAlignment="1" applyProtection="1"/>
    <xf numFmtId="0" fontId="17" fillId="0" borderId="0" xfId="0" applyFont="1" applyAlignment="1"/>
    <xf numFmtId="0" fontId="4" fillId="0" borderId="0" xfId="0" applyFont="1" applyFill="1"/>
    <xf numFmtId="0" fontId="4" fillId="0" borderId="0" xfId="0" applyFont="1" applyFill="1" applyAlignment="1">
      <alignment horizontal="left" indent="1"/>
    </xf>
    <xf numFmtId="0" fontId="3" fillId="0" borderId="0" xfId="0" applyFont="1" applyFill="1" applyAlignment="1">
      <alignment horizontal="left" wrapText="1" indent="1"/>
    </xf>
    <xf numFmtId="0" fontId="54" fillId="0" borderId="0" xfId="0" applyFont="1" applyFill="1" applyAlignment="1">
      <alignment horizontal="left" vertical="top"/>
    </xf>
    <xf numFmtId="0" fontId="11" fillId="0" borderId="2" xfId="0" applyFont="1" applyFill="1" applyBorder="1" applyAlignment="1"/>
    <xf numFmtId="167" fontId="0" fillId="0" borderId="0" xfId="0" applyNumberFormat="1" applyFill="1" applyAlignment="1">
      <alignment horizontal="right"/>
    </xf>
    <xf numFmtId="2" fontId="10" fillId="0" borderId="0" xfId="0" applyNumberFormat="1" applyFont="1" applyAlignment="1">
      <alignment vertical="top" wrapText="1"/>
    </xf>
    <xf numFmtId="0" fontId="0" fillId="0" borderId="0" xfId="0" applyAlignment="1">
      <alignment vertical="top"/>
    </xf>
    <xf numFmtId="2" fontId="0" fillId="0" borderId="0" xfId="0" applyNumberFormat="1" applyAlignment="1">
      <alignment vertical="top" wrapText="1"/>
    </xf>
    <xf numFmtId="170" fontId="0" fillId="0" borderId="0" xfId="0" applyNumberFormat="1" applyFill="1"/>
    <xf numFmtId="43" fontId="0" fillId="0" borderId="0" xfId="1" applyNumberFormat="1" applyFont="1" applyFill="1" applyAlignment="1">
      <alignment horizontal="right"/>
    </xf>
    <xf numFmtId="167" fontId="11" fillId="0" borderId="0" xfId="1" applyNumberFormat="1" applyFont="1" applyFill="1" applyAlignment="1">
      <alignment horizontal="right"/>
    </xf>
    <xf numFmtId="0" fontId="10" fillId="0" borderId="0" xfId="62" applyFill="1" applyAlignment="1">
      <alignment horizontal="right"/>
    </xf>
    <xf numFmtId="0" fontId="2" fillId="0" borderId="0" xfId="62" quotePrefix="1" applyFont="1" applyFill="1" applyAlignment="1">
      <alignment horizontal="right"/>
    </xf>
    <xf numFmtId="0" fontId="50" fillId="0" borderId="0" xfId="0" applyFont="1" applyFill="1" applyAlignment="1">
      <alignment horizontal="right"/>
    </xf>
    <xf numFmtId="0" fontId="17" fillId="0" borderId="0" xfId="0" applyFont="1" applyFill="1" applyAlignment="1">
      <alignment horizontal="left" vertical="top" wrapText="1"/>
    </xf>
    <xf numFmtId="0" fontId="13" fillId="0" borderId="0" xfId="2" applyFill="1" applyAlignment="1" applyProtection="1">
      <alignment horizontal="left"/>
    </xf>
    <xf numFmtId="0" fontId="13" fillId="0" borderId="0" xfId="0" applyFont="1" applyFill="1"/>
    <xf numFmtId="0" fontId="11" fillId="0" borderId="0" xfId="0" applyFont="1" applyFill="1" applyBorder="1" applyAlignment="1"/>
    <xf numFmtId="0" fontId="9" fillId="0" borderId="0" xfId="0" applyFont="1" applyFill="1"/>
    <xf numFmtId="0" fontId="9" fillId="0" borderId="2" xfId="0" applyFont="1" applyFill="1" applyBorder="1" applyAlignment="1"/>
    <xf numFmtId="0" fontId="9" fillId="0" borderId="2" xfId="0" applyFont="1" applyFill="1" applyBorder="1"/>
    <xf numFmtId="0" fontId="11" fillId="0" borderId="2" xfId="0" applyFont="1" applyFill="1" applyBorder="1"/>
    <xf numFmtId="0" fontId="11" fillId="0" borderId="0" xfId="0" applyFont="1" applyFill="1" applyBorder="1"/>
    <xf numFmtId="0" fontId="17" fillId="0" borderId="0" xfId="0" applyFont="1" applyFill="1" applyBorder="1" applyAlignment="1">
      <alignment vertical="top" wrapText="1"/>
    </xf>
    <xf numFmtId="1" fontId="24" fillId="0" borderId="0" xfId="0" applyNumberFormat="1" applyFont="1" applyFill="1" applyAlignment="1">
      <alignment horizontal="right"/>
    </xf>
    <xf numFmtId="0" fontId="54" fillId="0" borderId="0" xfId="0" applyFont="1" applyFill="1" applyBorder="1" applyAlignment="1">
      <alignment vertical="top"/>
    </xf>
    <xf numFmtId="0" fontId="54" fillId="0" borderId="0" xfId="0" applyFont="1" applyFill="1" applyBorder="1" applyAlignment="1">
      <alignment horizontal="left" vertical="top"/>
    </xf>
    <xf numFmtId="0" fontId="2" fillId="0" borderId="0" xfId="0" applyFont="1" applyFill="1" applyAlignment="1">
      <alignment horizontal="right"/>
    </xf>
    <xf numFmtId="0" fontId="2" fillId="0" borderId="0" xfId="0" applyFont="1" applyFill="1"/>
    <xf numFmtId="3" fontId="18" fillId="0" borderId="0" xfId="0" applyNumberFormat="1" applyFont="1" applyFill="1"/>
    <xf numFmtId="0" fontId="2" fillId="0" borderId="0" xfId="0" applyFont="1" applyFill="1" applyAlignment="1"/>
    <xf numFmtId="0" fontId="11" fillId="0" borderId="0" xfId="0" applyFont="1" applyFill="1" applyBorder="1" applyAlignment="1">
      <alignment horizontal="right"/>
    </xf>
    <xf numFmtId="166" fontId="10" fillId="0" borderId="0" xfId="1" applyNumberFormat="1" applyFont="1" applyFill="1" applyBorder="1"/>
    <xf numFmtId="164" fontId="10" fillId="0" borderId="0" xfId="0" applyNumberFormat="1" applyFont="1" applyFill="1" applyBorder="1" applyAlignment="1">
      <alignment horizontal="right"/>
    </xf>
    <xf numFmtId="2" fontId="0" fillId="0" borderId="0" xfId="0" applyNumberFormat="1" applyFill="1" applyBorder="1"/>
    <xf numFmtId="43" fontId="0" fillId="0" borderId="0" xfId="1" applyFont="1" applyFill="1"/>
    <xf numFmtId="166" fontId="10" fillId="0" borderId="0" xfId="64" applyNumberFormat="1" applyFont="1" applyFill="1" applyBorder="1">
      <alignment vertical="center"/>
    </xf>
    <xf numFmtId="0" fontId="10" fillId="0" borderId="0" xfId="0" applyFont="1" applyFill="1" applyBorder="1" applyAlignment="1">
      <alignment horizontal="left" indent="1"/>
    </xf>
    <xf numFmtId="1" fontId="0" fillId="0" borderId="0" xfId="0" applyNumberFormat="1" applyFill="1" applyBorder="1"/>
    <xf numFmtId="0" fontId="10" fillId="0" borderId="1" xfId="0" applyFont="1" applyFill="1" applyBorder="1" applyAlignment="1">
      <alignment horizontal="left" indent="1"/>
    </xf>
    <xf numFmtId="0" fontId="10" fillId="0" borderId="1" xfId="0" applyFont="1" applyFill="1" applyBorder="1" applyAlignment="1">
      <alignment horizontal="right"/>
    </xf>
    <xf numFmtId="166" fontId="10" fillId="0" borderId="1" xfId="1" applyNumberFormat="1" applyFont="1" applyFill="1" applyBorder="1"/>
    <xf numFmtId="166" fontId="10" fillId="0" borderId="0" xfId="1" applyNumberFormat="1" applyFont="1" applyFill="1" applyBorder="1" applyAlignment="1">
      <alignment horizontal="right"/>
    </xf>
    <xf numFmtId="43" fontId="10" fillId="0" borderId="0" xfId="1" applyNumberFormat="1" applyFont="1" applyFill="1" applyBorder="1"/>
    <xf numFmtId="166" fontId="10" fillId="0" borderId="0" xfId="0" applyNumberFormat="1" applyFont="1" applyFill="1" applyBorder="1" applyAlignment="1">
      <alignment horizontal="right"/>
    </xf>
    <xf numFmtId="167" fontId="10" fillId="0" borderId="0" xfId="0" applyNumberFormat="1" applyFont="1" applyFill="1" applyBorder="1" applyAlignment="1">
      <alignment horizontal="left"/>
    </xf>
    <xf numFmtId="43" fontId="10" fillId="0" borderId="0" xfId="0" applyNumberFormat="1" applyFont="1" applyFill="1" applyBorder="1" applyAlignment="1">
      <alignment horizontal="left"/>
    </xf>
    <xf numFmtId="0" fontId="36" fillId="0" borderId="0" xfId="0" applyFont="1" applyFill="1" applyAlignment="1">
      <alignment horizontal="left"/>
    </xf>
    <xf numFmtId="1" fontId="10" fillId="0" borderId="0" xfId="0" applyNumberFormat="1" applyFont="1" applyFill="1" applyBorder="1" applyAlignment="1">
      <alignment horizontal="right"/>
    </xf>
    <xf numFmtId="0" fontId="10" fillId="0" borderId="1" xfId="0" applyFont="1" applyFill="1" applyBorder="1" applyAlignment="1">
      <alignment horizontal="left"/>
    </xf>
    <xf numFmtId="0" fontId="55" fillId="0" borderId="0" xfId="0" applyFont="1" applyFill="1"/>
    <xf numFmtId="0" fontId="23" fillId="0" borderId="0" xfId="0" applyFont="1" applyFill="1" applyAlignment="1">
      <alignment horizontal="right"/>
    </xf>
    <xf numFmtId="0" fontId="23" fillId="0" borderId="0" xfId="0" applyFont="1" applyFill="1" applyAlignment="1">
      <alignment horizontal="left"/>
    </xf>
    <xf numFmtId="43" fontId="23" fillId="0" borderId="0" xfId="0" applyNumberFormat="1" applyFont="1" applyFill="1" applyAlignment="1">
      <alignment horizontal="left"/>
    </xf>
    <xf numFmtId="0" fontId="23" fillId="0" borderId="0" xfId="0" applyFont="1" applyFill="1"/>
    <xf numFmtId="0" fontId="23" fillId="0" borderId="0" xfId="0" applyFont="1" applyFill="1" applyAlignment="1">
      <alignment horizontal="left" indent="1"/>
    </xf>
    <xf numFmtId="1" fontId="23" fillId="0" borderId="0" xfId="0" applyNumberFormat="1" applyFont="1" applyFill="1" applyAlignment="1">
      <alignment horizontal="right"/>
    </xf>
    <xf numFmtId="166" fontId="10" fillId="0" borderId="0" xfId="1" applyNumberFormat="1" applyFont="1" applyFill="1" applyAlignment="1">
      <alignment horizontal="left"/>
    </xf>
    <xf numFmtId="167" fontId="10" fillId="0" borderId="0" xfId="0" applyNumberFormat="1" applyFont="1" applyFill="1" applyBorder="1" applyAlignment="1">
      <alignment horizontal="right"/>
    </xf>
    <xf numFmtId="167" fontId="10" fillId="0" borderId="0" xfId="1" applyNumberFormat="1" applyFont="1" applyFill="1" applyAlignment="1">
      <alignment horizontal="right"/>
    </xf>
    <xf numFmtId="0" fontId="56" fillId="0" borderId="0" xfId="0" applyFont="1" applyFill="1" applyAlignment="1">
      <alignment horizontal="left"/>
    </xf>
    <xf numFmtId="0" fontId="36" fillId="0" borderId="0" xfId="0" applyFont="1" applyFill="1"/>
    <xf numFmtId="9" fontId="0" fillId="0" borderId="0" xfId="3" applyNumberFormat="1" applyFont="1" applyFill="1" applyAlignment="1">
      <alignment horizontal="right"/>
    </xf>
    <xf numFmtId="166" fontId="0" fillId="0" borderId="0" xfId="1" applyNumberFormat="1" applyFont="1" applyFill="1" applyBorder="1"/>
    <xf numFmtId="0" fontId="0" fillId="0" borderId="0" xfId="0" applyFill="1" applyBorder="1" applyAlignment="1">
      <alignment horizontal="left" indent="2"/>
    </xf>
    <xf numFmtId="0" fontId="0" fillId="0" borderId="0" xfId="0" applyFill="1" applyBorder="1" applyAlignment="1">
      <alignment horizontal="left"/>
    </xf>
    <xf numFmtId="166" fontId="0" fillId="0" borderId="0" xfId="1" applyNumberFormat="1" applyFont="1" applyFill="1" applyAlignment="1">
      <alignment horizontal="left"/>
    </xf>
    <xf numFmtId="0" fontId="0" fillId="0" borderId="0" xfId="0" applyNumberFormat="1" applyFill="1" applyAlignment="1">
      <alignment horizontal="left" indent="2"/>
    </xf>
    <xf numFmtId="166" fontId="11" fillId="0" borderId="0" xfId="1" quotePrefix="1" applyNumberFormat="1" applyFont="1" applyFill="1" applyAlignment="1">
      <alignment horizontal="left"/>
    </xf>
    <xf numFmtId="168" fontId="0" fillId="0" borderId="0" xfId="3" applyNumberFormat="1" applyFont="1" applyFill="1" applyAlignment="1">
      <alignment horizontal="right"/>
    </xf>
    <xf numFmtId="0" fontId="10" fillId="0" borderId="0" xfId="63" applyFill="1"/>
    <xf numFmtId="0" fontId="10" fillId="0" borderId="0" xfId="63" applyFill="1" applyAlignment="1">
      <alignment horizontal="left" indent="1"/>
    </xf>
    <xf numFmtId="169" fontId="0" fillId="0" borderId="0" xfId="0" applyNumberFormat="1" applyFont="1" applyFill="1" applyAlignment="1">
      <alignment horizontal="right"/>
    </xf>
    <xf numFmtId="169" fontId="10" fillId="0" borderId="0" xfId="0" applyNumberFormat="1" applyFont="1" applyFill="1" applyAlignment="1">
      <alignment horizontal="right"/>
    </xf>
    <xf numFmtId="169" fontId="0" fillId="0" borderId="0" xfId="0" applyNumberFormat="1" applyFill="1" applyAlignment="1">
      <alignment horizontal="right"/>
    </xf>
    <xf numFmtId="0" fontId="10" fillId="0" borderId="0" xfId="62" applyFont="1" applyFill="1"/>
    <xf numFmtId="0" fontId="17" fillId="0" borderId="0" xfId="0" applyFont="1" applyFill="1" applyBorder="1" applyAlignment="1">
      <alignment horizontal="left" vertical="top" wrapText="1"/>
    </xf>
    <xf numFmtId="0" fontId="17" fillId="0" borderId="0" xfId="0" applyFont="1" applyFill="1" applyAlignment="1">
      <alignment horizontal="left" vertical="top" wrapText="1"/>
    </xf>
    <xf numFmtId="0" fontId="17" fillId="0" borderId="0" xfId="5" applyFont="1" applyFill="1" applyAlignment="1">
      <alignment horizontal="left" vertical="top" wrapText="1"/>
    </xf>
    <xf numFmtId="0" fontId="10" fillId="0" borderId="0" xfId="0" applyFont="1" applyAlignment="1">
      <alignment horizontal="left" wrapText="1"/>
    </xf>
    <xf numFmtId="0" fontId="0" fillId="0" borderId="0" xfId="0" applyAlignment="1">
      <alignment wrapText="1"/>
    </xf>
    <xf numFmtId="0" fontId="22" fillId="0" borderId="0" xfId="5" applyFont="1" applyFill="1" applyAlignment="1">
      <alignment horizontal="left" vertical="top" wrapText="1"/>
    </xf>
    <xf numFmtId="0" fontId="11" fillId="0" borderId="0" xfId="0" applyFont="1" applyAlignment="1">
      <alignment horizontal="center"/>
    </xf>
    <xf numFmtId="0" fontId="10" fillId="0" borderId="0" xfId="0" applyFont="1" applyFill="1" applyAlignment="1">
      <alignment horizontal="left" wrapText="1"/>
    </xf>
    <xf numFmtId="3" fontId="51" fillId="0" borderId="0" xfId="0" applyNumberFormat="1" applyFont="1" applyFill="1" applyAlignment="1">
      <alignment horizontal="right" vertical="center"/>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3222">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showRuler="0" zoomScale="70" zoomScaleNormal="70" workbookViewId="0"/>
  </sheetViews>
  <sheetFormatPr baseColWidth="10" defaultColWidth="11.42578125" defaultRowHeight="12.75" x14ac:dyDescent="0.2"/>
  <cols>
    <col min="1" max="1" width="3.140625" style="117" customWidth="1"/>
    <col min="2" max="2" width="3.42578125" style="117" customWidth="1"/>
    <col min="3" max="3" width="4.42578125" customWidth="1"/>
  </cols>
  <sheetData>
    <row r="1" spans="1:14" ht="18.75" x14ac:dyDescent="0.3">
      <c r="A1" s="114" t="s">
        <v>0</v>
      </c>
      <c r="B1" s="114"/>
      <c r="L1" s="5"/>
      <c r="M1" s="266"/>
    </row>
    <row r="2" spans="1:14" ht="18.75" x14ac:dyDescent="0.3">
      <c r="A2" s="114"/>
      <c r="B2" s="114"/>
    </row>
    <row r="3" spans="1:14" x14ac:dyDescent="0.2">
      <c r="I3" s="5"/>
      <c r="J3" s="5"/>
      <c r="K3" s="5"/>
      <c r="L3" s="5"/>
      <c r="M3" s="5"/>
      <c r="N3" s="5"/>
    </row>
    <row r="4" spans="1:14" ht="15.75" x14ac:dyDescent="0.25">
      <c r="A4" s="110" t="s">
        <v>1</v>
      </c>
      <c r="B4" s="110"/>
    </row>
    <row r="5" spans="1:14" x14ac:dyDescent="0.2">
      <c r="A5"/>
      <c r="B5"/>
    </row>
    <row r="6" spans="1:14" x14ac:dyDescent="0.2">
      <c r="A6" s="280"/>
      <c r="B6" s="94" t="s">
        <v>2</v>
      </c>
    </row>
    <row r="7" spans="1:14" x14ac:dyDescent="0.2">
      <c r="A7" s="280"/>
      <c r="B7" s="94" t="s">
        <v>3</v>
      </c>
    </row>
    <row r="8" spans="1:14" x14ac:dyDescent="0.2">
      <c r="A8" s="280"/>
      <c r="B8" s="94" t="s">
        <v>4</v>
      </c>
    </row>
    <row r="9" spans="1:14" x14ac:dyDescent="0.2">
      <c r="A9" s="280"/>
      <c r="B9" s="94" t="s">
        <v>5</v>
      </c>
    </row>
    <row r="10" spans="1:14" x14ac:dyDescent="0.2">
      <c r="A10" s="280"/>
      <c r="B10" s="94" t="s">
        <v>6</v>
      </c>
    </row>
    <row r="11" spans="1:14" x14ac:dyDescent="0.2">
      <c r="A11" s="116"/>
      <c r="B11" s="116"/>
    </row>
    <row r="12" spans="1:14" ht="15.75" x14ac:dyDescent="0.25">
      <c r="A12" s="110" t="s">
        <v>7</v>
      </c>
      <c r="B12" s="110"/>
      <c r="C12" s="94"/>
    </row>
    <row r="13" spans="1:14" ht="15.75" x14ac:dyDescent="0.25">
      <c r="A13" s="110"/>
      <c r="B13" s="110"/>
      <c r="C13" s="94"/>
    </row>
    <row r="14" spans="1:14" x14ac:dyDescent="0.2">
      <c r="B14" s="2" t="s">
        <v>8</v>
      </c>
      <c r="C14" s="94"/>
    </row>
    <row r="15" spans="1:14" x14ac:dyDescent="0.2">
      <c r="C15" s="94" t="s">
        <v>9</v>
      </c>
    </row>
    <row r="16" spans="1:14" x14ac:dyDescent="0.2">
      <c r="C16" s="113" t="s">
        <v>10</v>
      </c>
    </row>
    <row r="17" spans="2:3" x14ac:dyDescent="0.2">
      <c r="C17" s="113" t="s">
        <v>11</v>
      </c>
    </row>
    <row r="18" spans="2:3" x14ac:dyDescent="0.2">
      <c r="C18" s="94" t="s">
        <v>12</v>
      </c>
    </row>
    <row r="19" spans="2:3" x14ac:dyDescent="0.2">
      <c r="B19" s="2" t="s">
        <v>13</v>
      </c>
      <c r="C19" s="94"/>
    </row>
    <row r="20" spans="2:3" x14ac:dyDescent="0.2">
      <c r="C20" s="94" t="s">
        <v>14</v>
      </c>
    </row>
    <row r="21" spans="2:3" x14ac:dyDescent="0.2">
      <c r="C21" s="94" t="s">
        <v>15</v>
      </c>
    </row>
    <row r="22" spans="2:3" x14ac:dyDescent="0.2">
      <c r="B22" s="2" t="s">
        <v>16</v>
      </c>
      <c r="C22" s="94"/>
    </row>
    <row r="23" spans="2:3" x14ac:dyDescent="0.2">
      <c r="B23" s="63"/>
      <c r="C23" s="94" t="s">
        <v>17</v>
      </c>
    </row>
    <row r="24" spans="2:3" x14ac:dyDescent="0.2">
      <c r="C24" s="94" t="s">
        <v>18</v>
      </c>
    </row>
    <row r="25" spans="2:3" x14ac:dyDescent="0.2">
      <c r="C25" s="94" t="s">
        <v>19</v>
      </c>
    </row>
    <row r="26" spans="2:3" x14ac:dyDescent="0.2">
      <c r="C26" s="94" t="s">
        <v>20</v>
      </c>
    </row>
    <row r="27" spans="2:3" x14ac:dyDescent="0.2">
      <c r="C27" s="94" t="s">
        <v>21</v>
      </c>
    </row>
    <row r="28" spans="2:3" x14ac:dyDescent="0.2">
      <c r="C28" s="94" t="s">
        <v>22</v>
      </c>
    </row>
    <row r="29" spans="2:3" x14ac:dyDescent="0.2">
      <c r="C29" s="94" t="s">
        <v>23</v>
      </c>
    </row>
    <row r="30" spans="2:3" x14ac:dyDescent="0.2">
      <c r="C30" s="94" t="s">
        <v>24</v>
      </c>
    </row>
    <row r="31" spans="2:3" x14ac:dyDescent="0.2">
      <c r="B31" s="2" t="s">
        <v>25</v>
      </c>
    </row>
    <row r="32" spans="2:3" x14ac:dyDescent="0.2">
      <c r="B32" s="63"/>
      <c r="C32" s="94" t="s">
        <v>26</v>
      </c>
    </row>
    <row r="33" spans="2:8" x14ac:dyDescent="0.2">
      <c r="C33" s="94" t="s">
        <v>27</v>
      </c>
    </row>
    <row r="34" spans="2:8" x14ac:dyDescent="0.2">
      <c r="C34" s="94" t="s">
        <v>28</v>
      </c>
    </row>
    <row r="35" spans="2:8" x14ac:dyDescent="0.2">
      <c r="C35" s="94" t="s">
        <v>29</v>
      </c>
    </row>
    <row r="36" spans="2:8" x14ac:dyDescent="0.2">
      <c r="C36" s="94" t="s">
        <v>30</v>
      </c>
    </row>
    <row r="37" spans="2:8" x14ac:dyDescent="0.2">
      <c r="B37" s="63"/>
      <c r="C37" s="94" t="s">
        <v>31</v>
      </c>
    </row>
    <row r="38" spans="2:8" x14ac:dyDescent="0.2">
      <c r="C38" s="94" t="s">
        <v>32</v>
      </c>
    </row>
    <row r="39" spans="2:8" x14ac:dyDescent="0.2">
      <c r="C39" s="96" t="s">
        <v>33</v>
      </c>
    </row>
    <row r="40" spans="2:8" x14ac:dyDescent="0.2">
      <c r="C40" s="94" t="s">
        <v>34</v>
      </c>
    </row>
    <row r="41" spans="2:8" x14ac:dyDescent="0.2">
      <c r="C41" s="94" t="s">
        <v>35</v>
      </c>
    </row>
    <row r="42" spans="2:8" x14ac:dyDescent="0.2">
      <c r="C42" s="94" t="s">
        <v>36</v>
      </c>
    </row>
    <row r="43" spans="2:8" x14ac:dyDescent="0.2">
      <c r="C43" s="94" t="s">
        <v>37</v>
      </c>
    </row>
    <row r="44" spans="2:8" x14ac:dyDescent="0.2">
      <c r="C44" s="94" t="s">
        <v>38</v>
      </c>
    </row>
    <row r="45" spans="2:8" x14ac:dyDescent="0.2">
      <c r="B45" s="63"/>
      <c r="C45" s="94" t="s">
        <v>39</v>
      </c>
    </row>
    <row r="46" spans="2:8" x14ac:dyDescent="0.2">
      <c r="C46" s="94" t="s">
        <v>40</v>
      </c>
    </row>
    <row r="47" spans="2:8" x14ac:dyDescent="0.2">
      <c r="C47" s="94" t="s">
        <v>41</v>
      </c>
      <c r="G47" s="5"/>
      <c r="H47" s="5"/>
    </row>
    <row r="48" spans="2:8" x14ac:dyDescent="0.2">
      <c r="C48" s="94" t="s">
        <v>42</v>
      </c>
    </row>
    <row r="49" spans="1:7" x14ac:dyDescent="0.2">
      <c r="B49" s="2" t="s">
        <v>43</v>
      </c>
    </row>
    <row r="50" spans="1:7" s="5" customFormat="1" x14ac:dyDescent="0.2">
      <c r="A50" s="63"/>
      <c r="C50" s="298" t="s">
        <v>44</v>
      </c>
    </row>
    <row r="51" spans="1:7" s="5" customFormat="1" x14ac:dyDescent="0.2">
      <c r="A51" s="4"/>
      <c r="C51" s="93" t="s">
        <v>45</v>
      </c>
    </row>
    <row r="52" spans="1:7" s="5" customFormat="1" x14ac:dyDescent="0.2">
      <c r="A52" s="63"/>
      <c r="C52" s="93" t="s">
        <v>46</v>
      </c>
    </row>
    <row r="53" spans="1:7" x14ac:dyDescent="0.2">
      <c r="A53" s="2"/>
      <c r="B53" s="5"/>
      <c r="C53" s="94" t="s">
        <v>47</v>
      </c>
      <c r="D53" s="5"/>
    </row>
    <row r="54" spans="1:7" x14ac:dyDescent="0.2">
      <c r="A54" s="2"/>
      <c r="B54" s="2" t="s">
        <v>48</v>
      </c>
      <c r="D54" s="94"/>
    </row>
    <row r="55" spans="1:7" s="5" customFormat="1" x14ac:dyDescent="0.2">
      <c r="A55" s="4"/>
      <c r="B55" s="4"/>
      <c r="C55" s="93" t="s">
        <v>49</v>
      </c>
      <c r="D55" s="93"/>
    </row>
    <row r="56" spans="1:7" x14ac:dyDescent="0.2">
      <c r="B56"/>
      <c r="C56" s="94" t="s">
        <v>50</v>
      </c>
    </row>
    <row r="57" spans="1:7" x14ac:dyDescent="0.2">
      <c r="C57" s="94" t="s">
        <v>51</v>
      </c>
    </row>
    <row r="58" spans="1:7" x14ac:dyDescent="0.2">
      <c r="C58" s="94" t="s">
        <v>52</v>
      </c>
    </row>
    <row r="59" spans="1:7" x14ac:dyDescent="0.2">
      <c r="C59" s="94" t="s">
        <v>53</v>
      </c>
    </row>
    <row r="60" spans="1:7" x14ac:dyDescent="0.2">
      <c r="B60" s="4"/>
      <c r="C60" s="5"/>
      <c r="D60" s="5"/>
      <c r="E60" s="5"/>
      <c r="F60" s="5"/>
      <c r="G60" s="5"/>
    </row>
    <row r="61" spans="1:7" x14ac:dyDescent="0.2">
      <c r="B61" s="4"/>
      <c r="C61" s="5"/>
      <c r="D61" s="5"/>
      <c r="E61" s="5"/>
      <c r="F61" s="5"/>
      <c r="G61" s="5"/>
    </row>
    <row r="62" spans="1:7" x14ac:dyDescent="0.2">
      <c r="B62" s="4"/>
      <c r="C62" s="5"/>
      <c r="D62" s="5"/>
      <c r="E62" s="5"/>
      <c r="F62" s="5"/>
      <c r="G62" s="5"/>
    </row>
    <row r="63" spans="1:7" x14ac:dyDescent="0.2">
      <c r="B63" s="63"/>
      <c r="C63" s="5"/>
      <c r="D63" s="5"/>
      <c r="E63" s="5"/>
      <c r="F63" s="5"/>
      <c r="G63" s="5"/>
    </row>
    <row r="64" spans="1:7" x14ac:dyDescent="0.2">
      <c r="B64" s="4"/>
      <c r="C64" s="5"/>
      <c r="D64" s="5"/>
      <c r="E64" s="5"/>
      <c r="F64" s="5"/>
      <c r="G64" s="5"/>
    </row>
    <row r="65" spans="2:7" x14ac:dyDescent="0.2">
      <c r="B65" s="63"/>
      <c r="C65" s="5"/>
      <c r="D65" s="5"/>
      <c r="E65" s="5"/>
      <c r="F65" s="5"/>
      <c r="G65" s="5"/>
    </row>
    <row r="66" spans="2:7" x14ac:dyDescent="0.2">
      <c r="B66" s="63"/>
      <c r="C66" s="5"/>
      <c r="D66" s="5"/>
      <c r="E66" s="5"/>
      <c r="F66" s="5"/>
      <c r="G66" s="5"/>
    </row>
    <row r="67" spans="2:7" x14ac:dyDescent="0.2">
      <c r="B67" s="4"/>
      <c r="C67" s="5"/>
      <c r="D67" s="5"/>
      <c r="E67" s="5"/>
      <c r="F67" s="5"/>
      <c r="G67" s="5"/>
    </row>
  </sheetData>
  <phoneticPr fontId="15" type="noConversion"/>
  <hyperlinks>
    <hyperlink ref="C30" location="'Quote di mercato'!A1" display="Marktanteile"/>
    <hyperlink ref="C34" location="'Personale in formazione'!A1" display="Lernpersonal"/>
    <hyperlink ref="C35" location="'Nuove leve'!A1" display="Nachwuchskräfte"/>
    <hyperlink ref="C46" location="'Soddisfazione del personale'!A1" display="Personalzufriedenheit"/>
    <hyperlink ref="C15" location="'Risultato'!A1" display="Finanzielles Ergebnis Konzern und Segmente"/>
    <hyperlink ref="C16" location="'Finanziamento'!A1" display="Finanzierung"/>
    <hyperlink ref="C20" location="'Volumi'!A1" display="Mengenentwicklung in den Segmenten und Bereichen"/>
    <hyperlink ref="C17" location="'Cashflow &amp; Investitionen'!A1" display="Cashflow und Investitionen"/>
    <hyperlink ref="C32" location="'Organico'!A1" display="Personalbestand"/>
    <hyperlink ref="C28" location="'Uffici postali'!A1" display="Poststellen"/>
    <hyperlink ref="C18" location="'Valore del marchio'!A1" display="Markenwert"/>
    <hyperlink ref="C33" location="'Fluttuazione del personale'!A1" display="Personalfluktuation"/>
    <hyperlink ref="C47" location="'Motivazione e impegno'!A1" display="Motivation und Engagement"/>
    <hyperlink ref="C58" location="'Posti di lavoro nelle regioni'!A1" display="Arbeitsplätze in Regionen (Kantonele Verteilung, Randregionen)"/>
    <hyperlink ref="C43" location="'Demografia'!A1" display="Demographie (Altersverteilung)"/>
    <hyperlink ref="C44" location="'Tempo parziale'!A1" display="Teilzeit"/>
    <hyperlink ref="C56" location="'Beneficenza e sponsoring'!A1" display="Wohltätigkeit und Sponsoring"/>
    <hyperlink ref="C59" location="'Distribuzione valore aggiunto'!A1" display="Verteilung der Wertschöpfung"/>
    <hyperlink ref="C48" location="'Mercato del lavoro'!A1" display="Arbeitsmarktzentrum"/>
    <hyperlink ref="C45" location="'Gestione della salute'!A1" display="Gesundheitsmanagement (Unfälle, Krankheits- und unfallbedingte Aussetztage)"/>
    <hyperlink ref="C37" location="'Indennità'!A1" display="Entschädigungen"/>
    <hyperlink ref="C57" location="'Violazioni della legge'!A1" display="Gesetzesverstösse"/>
    <hyperlink ref="C38" location="'Cassa pensioni'!A1" display="Pensionskasse"/>
    <hyperlink ref="C41" location="'Plurilinguismo'!A1" display="Sprachenvielfalt"/>
    <hyperlink ref="C42" location="'Nazionalità'!A1" display="Nationalitäten"/>
    <hyperlink ref="C39" location="'Distribuzione per genere'!A1" display="Geschlechterverteilung"/>
    <hyperlink ref="C40" location="'Donne nel management'!A1" display="Frauenanteil im Management"/>
    <hyperlink ref="B7" location="'Contenuto del rapporto'!A1" display="Grundsätze zur Bestimmung der Berichtsinhalte"/>
    <hyperlink ref="B8" location="'Qualità del rapporto'!A1" display="Grundsätze zur Berichtsqualität"/>
    <hyperlink ref="B9" location="Grundsatz_zur_Berichtsabgrenzung" display="Grundsatz zur Berichtsabgrenzung"/>
    <hyperlink ref="B10" location="Publikationsrhythmus" display="Publikationsrhythmus"/>
    <hyperlink ref="B6" location="'Principi'!A1" display="Grundsätze und Prinzipien der integrierten Berichterstattung"/>
    <hyperlink ref="C36" location="'Rapporti d’impiego'!A1" display="Anstellungsverhältnisse"/>
    <hyperlink ref="C24" location="'Confronto dei prezzi'!A1" display="Preisvergleich (Briefpreisindex, Paketpreisindex)"/>
    <hyperlink ref="C23" location="'Soddisfazione dei clienti'!A1" display="Kundenzufriedenheit"/>
    <hyperlink ref="C25" location="'Tempi di consegna'!A1" display="Laufzeiten Briefe und Pakete"/>
    <hyperlink ref="C26" location="'Trattamento ricev. di pagamento'!A1" display="Taggerechte Verarbeitung der Zahlungsbelege (PostFinance)"/>
    <hyperlink ref="C29" location="'Capillarità dei punti accesso'!A1" display="Dichte der Netzzugangspunkte (Ländervergleich)"/>
    <hyperlink ref="C21" location="'Volume traffico dei pagamenti'!A1" display="Volumen des Zahlungsverkehrs"/>
    <hyperlink ref="C27" location="'Tempi di attesa allo sportello'!A1" display="Wartezeiten am Schalter"/>
    <hyperlink ref="C50" location="'Fabbisogno energetico'!A1" display="Direkter und indirekter Energiebedarf"/>
    <hyperlink ref="C52" location="'Carta, acqua, rifiuti'!A1" display="Papier Wasser Abfall"/>
    <hyperlink ref="C53" location="'Inquinanti atmosferici'!A1" display="Luftschadstoffe"/>
    <hyperlink ref="C51" location="'Impatto climatico'!A1" display="Klimabelastung"/>
    <hyperlink ref="C55" location="'Catena di distribuzione'!A1" display="Wohltätigkeit und Sponsoring"/>
  </hyperlinks>
  <pageMargins left="0.78740157499999996" right="0.78740157499999996" top="0.984251969" bottom="0.984251969" header="0.5" footer="0.5"/>
  <pageSetup paperSize="9" scale="88"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6"/>
  <sheetViews>
    <sheetView showRuler="0" zoomScale="70" zoomScaleNormal="70" workbookViewId="0"/>
  </sheetViews>
  <sheetFormatPr baseColWidth="10" defaultColWidth="10.7109375" defaultRowHeight="12.75" x14ac:dyDescent="0.2"/>
  <cols>
    <col min="1" max="1" width="44" style="5" customWidth="1"/>
    <col min="2" max="2" width="8.42578125" style="5" bestFit="1" customWidth="1"/>
    <col min="3" max="3" width="8.28515625" style="8" bestFit="1" customWidth="1"/>
    <col min="4" max="4" width="12.28515625" style="8" customWidth="1"/>
    <col min="5" max="5" width="11.42578125" style="8" customWidth="1"/>
    <col min="6" max="11" width="10.7109375" style="8" customWidth="1"/>
    <col min="12" max="15" width="10.7109375" style="5" customWidth="1"/>
    <col min="16" max="16384" width="10.7109375" style="5"/>
  </cols>
  <sheetData>
    <row r="1" spans="1:27" x14ac:dyDescent="0.2">
      <c r="A1" s="93" t="s">
        <v>286</v>
      </c>
      <c r="C1" s="5"/>
      <c r="D1" s="5"/>
      <c r="E1" s="5"/>
      <c r="F1" s="5"/>
      <c r="G1" s="5"/>
      <c r="H1" s="5"/>
      <c r="I1" s="5"/>
      <c r="J1" s="5"/>
      <c r="K1" s="5"/>
    </row>
    <row r="2" spans="1:27" x14ac:dyDescent="0.2">
      <c r="A2" s="93"/>
      <c r="C2" s="5"/>
      <c r="D2" s="5"/>
      <c r="E2" s="5"/>
      <c r="F2" s="5"/>
      <c r="G2" s="5"/>
      <c r="H2" s="5"/>
      <c r="I2" s="5"/>
      <c r="J2" s="5"/>
      <c r="K2" s="5"/>
    </row>
    <row r="3" spans="1:27" x14ac:dyDescent="0.2">
      <c r="A3" s="4" t="s">
        <v>287</v>
      </c>
      <c r="C3" s="5" t="s">
        <v>288</v>
      </c>
      <c r="D3" s="5" t="s">
        <v>289</v>
      </c>
      <c r="E3" s="4">
        <v>2014</v>
      </c>
      <c r="F3" s="4">
        <v>2013</v>
      </c>
      <c r="G3" s="4">
        <v>2012</v>
      </c>
      <c r="H3" s="4">
        <v>2011</v>
      </c>
      <c r="I3" s="4">
        <v>2010</v>
      </c>
      <c r="J3" s="4">
        <v>2009</v>
      </c>
      <c r="K3" s="4">
        <v>2008</v>
      </c>
      <c r="L3" s="4">
        <v>2007</v>
      </c>
      <c r="M3" s="4">
        <v>2006</v>
      </c>
      <c r="N3" s="4">
        <v>2005</v>
      </c>
      <c r="O3" s="4">
        <v>2004</v>
      </c>
    </row>
    <row r="4" spans="1:27" x14ac:dyDescent="0.2">
      <c r="A4" s="4"/>
    </row>
    <row r="5" spans="1:27" x14ac:dyDescent="0.2">
      <c r="A5" s="5" t="s">
        <v>290</v>
      </c>
      <c r="B5" s="5" t="s">
        <v>291</v>
      </c>
      <c r="C5" s="8">
        <v>2</v>
      </c>
      <c r="D5" s="8" t="s">
        <v>292</v>
      </c>
      <c r="E5" s="69" t="s">
        <v>293</v>
      </c>
      <c r="F5" s="69" t="s">
        <v>294</v>
      </c>
      <c r="G5" s="8" t="s">
        <v>295</v>
      </c>
      <c r="H5" s="69">
        <v>549.70000000000005</v>
      </c>
      <c r="I5" s="69">
        <v>531.1</v>
      </c>
      <c r="J5" s="56">
        <v>561.29999999999995</v>
      </c>
      <c r="K5" s="72">
        <v>566.29999999999995</v>
      </c>
      <c r="L5" s="8">
        <v>539.4</v>
      </c>
      <c r="M5" s="8">
        <v>534.9</v>
      </c>
      <c r="N5" s="8">
        <v>479.1</v>
      </c>
      <c r="O5" s="8">
        <v>468.3</v>
      </c>
    </row>
    <row r="6" spans="1:27" x14ac:dyDescent="0.2">
      <c r="A6" s="13" t="s">
        <v>296</v>
      </c>
      <c r="B6" s="5" t="s">
        <v>297</v>
      </c>
      <c r="C6" s="8" t="s">
        <v>298</v>
      </c>
      <c r="D6" s="8" t="s">
        <v>299</v>
      </c>
      <c r="E6" s="69" t="s">
        <v>300</v>
      </c>
      <c r="F6" s="69" t="s">
        <v>301</v>
      </c>
      <c r="G6" s="8" t="s">
        <v>302</v>
      </c>
      <c r="H6" s="69">
        <v>72</v>
      </c>
      <c r="I6" s="69">
        <v>72</v>
      </c>
      <c r="J6" s="56">
        <v>74</v>
      </c>
      <c r="K6" s="72">
        <v>76</v>
      </c>
      <c r="L6" s="8">
        <v>63</v>
      </c>
      <c r="M6" s="8">
        <v>69</v>
      </c>
      <c r="N6" s="8">
        <v>71</v>
      </c>
      <c r="O6" s="8">
        <v>58</v>
      </c>
    </row>
    <row r="7" spans="1:27" ht="25.5" x14ac:dyDescent="0.2">
      <c r="A7" s="49" t="s">
        <v>303</v>
      </c>
      <c r="B7" s="5" t="s">
        <v>304</v>
      </c>
      <c r="C7" s="8" t="s">
        <v>305</v>
      </c>
      <c r="D7" s="8" t="s">
        <v>306</v>
      </c>
      <c r="E7" s="69" t="s">
        <v>307</v>
      </c>
      <c r="F7" s="69" t="s">
        <v>308</v>
      </c>
      <c r="G7" s="8" t="s">
        <v>309</v>
      </c>
      <c r="H7" s="69">
        <v>28</v>
      </c>
      <c r="I7" s="69">
        <v>28</v>
      </c>
      <c r="J7" s="122">
        <v>26</v>
      </c>
      <c r="K7" s="79">
        <v>24</v>
      </c>
      <c r="L7" s="8">
        <v>37</v>
      </c>
      <c r="M7" s="8">
        <v>31</v>
      </c>
      <c r="N7" s="8">
        <v>29</v>
      </c>
      <c r="O7" s="8">
        <v>42</v>
      </c>
    </row>
    <row r="9" spans="1:27" x14ac:dyDescent="0.2">
      <c r="D9" s="22"/>
      <c r="E9" s="22"/>
      <c r="F9" s="22"/>
      <c r="G9" s="22"/>
    </row>
    <row r="10" spans="1:27" x14ac:dyDescent="0.2">
      <c r="A10" s="213" t="s">
        <v>310</v>
      </c>
      <c r="B10" s="217"/>
      <c r="C10" s="217"/>
    </row>
    <row r="11" spans="1:27" x14ac:dyDescent="0.2">
      <c r="A11" s="216" t="s">
        <v>311</v>
      </c>
    </row>
    <row r="12" spans="1:27" x14ac:dyDescent="0.2">
      <c r="A12" s="4"/>
      <c r="L12" s="8"/>
      <c r="M12" s="8"/>
      <c r="N12" s="8"/>
      <c r="O12" s="8"/>
    </row>
    <row r="14" spans="1:27" ht="15" x14ac:dyDescent="0.25">
      <c r="P14" s="78"/>
      <c r="V14" s="45"/>
      <c r="W14" s="45"/>
      <c r="X14" s="45"/>
      <c r="Y14" s="45"/>
      <c r="Z14" s="45"/>
      <c r="AA14" s="45"/>
    </row>
    <row r="15" spans="1:27" x14ac:dyDescent="0.2">
      <c r="P15" s="45"/>
    </row>
    <row r="16" spans="1:27" x14ac:dyDescent="0.2">
      <c r="A16" s="28"/>
      <c r="L16" s="8"/>
      <c r="M16" s="8"/>
      <c r="N16" s="8"/>
      <c r="O16" s="8"/>
      <c r="P16" s="45"/>
      <c r="Q16" s="45"/>
    </row>
  </sheetData>
  <phoneticPr fontId="15" type="noConversion"/>
  <conditionalFormatting sqref="J5:J7">
    <cfRule type="cellIs" dxfId="3126" priority="1297" operator="equal">
      <formula>"-"</formula>
    </cfRule>
  </conditionalFormatting>
  <conditionalFormatting sqref="H5:H7">
    <cfRule type="cellIs" dxfId="3125" priority="15" stopIfTrue="1" operator="equal">
      <formula>"-"</formula>
    </cfRule>
    <cfRule type="containsText" dxfId="3124" priority="16" stopIfTrue="1" operator="containsText" text="leer">
      <formula>NOT(ISERROR(SEARCH("leer",H5)))</formula>
    </cfRule>
  </conditionalFormatting>
  <conditionalFormatting sqref="H5:H7">
    <cfRule type="cellIs" dxfId="3123" priority="13" stopIfTrue="1" operator="equal">
      <formula>"-"</formula>
    </cfRule>
    <cfRule type="containsText" dxfId="3122" priority="14" stopIfTrue="1" operator="containsText" text="leer">
      <formula>NOT(ISERROR(SEARCH("leer",H5)))</formula>
    </cfRule>
  </conditionalFormatting>
  <conditionalFormatting sqref="H5:H7">
    <cfRule type="cellIs" dxfId="3121" priority="11" stopIfTrue="1" operator="equal">
      <formula>"-"</formula>
    </cfRule>
    <cfRule type="containsText" dxfId="3120" priority="12" stopIfTrue="1" operator="containsText" text="leer">
      <formula>NOT(ISERROR(SEARCH("leer",H5)))</formula>
    </cfRule>
  </conditionalFormatting>
  <conditionalFormatting sqref="H5:H7">
    <cfRule type="cellIs" dxfId="3119" priority="9" stopIfTrue="1" operator="equal">
      <formula>"-"</formula>
    </cfRule>
    <cfRule type="containsText" dxfId="3118" priority="10" stopIfTrue="1" operator="containsText" text="leer">
      <formula>NOT(ISERROR(SEARCH("leer",H5)))</formula>
    </cfRule>
  </conditionalFormatting>
  <conditionalFormatting sqref="H5:H7">
    <cfRule type="cellIs" dxfId="3117" priority="7" stopIfTrue="1" operator="equal">
      <formula>"-"</formula>
    </cfRule>
    <cfRule type="containsText" dxfId="3116" priority="8" stopIfTrue="1" operator="containsText" text="leer">
      <formula>NOT(ISERROR(SEARCH("leer",H5)))</formula>
    </cfRule>
  </conditionalFormatting>
  <conditionalFormatting sqref="G5:G7">
    <cfRule type="cellIs" dxfId="3115" priority="5" stopIfTrue="1" operator="equal">
      <formula>"-"</formula>
    </cfRule>
    <cfRule type="containsText" dxfId="3114" priority="6" stopIfTrue="1" operator="containsText" text="leer">
      <formula>NOT(ISERROR(SEARCH("leer",G5)))</formula>
    </cfRule>
  </conditionalFormatting>
  <conditionalFormatting sqref="G5:G7">
    <cfRule type="cellIs" dxfId="3113" priority="4" stopIfTrue="1" operator="equal">
      <formula>"-"</formula>
    </cfRule>
  </conditionalFormatting>
  <conditionalFormatting sqref="G5:G7">
    <cfRule type="cellIs" dxfId="3112" priority="2" stopIfTrue="1" operator="equal">
      <formula>"-"</formula>
    </cfRule>
    <cfRule type="containsText" dxfId="3111" priority="3" stopIfTrue="1" operator="containsText" text="leer">
      <formula>NOT(ISERROR(SEARCH("leer",G5)))</formula>
    </cfRule>
  </conditionalFormatting>
  <conditionalFormatting sqref="G5:G7">
    <cfRule type="cellIs" dxfId="3110"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Ruler="0" zoomScale="70" zoomScaleNormal="70" zoomScaleSheetLayoutView="85" workbookViewId="0"/>
  </sheetViews>
  <sheetFormatPr baseColWidth="10" defaultColWidth="41" defaultRowHeight="12.75" x14ac:dyDescent="0.2"/>
  <cols>
    <col min="1" max="1" width="71" style="5" customWidth="1"/>
    <col min="2" max="2" width="23" style="5" customWidth="1"/>
    <col min="3" max="3" width="9" style="5" customWidth="1"/>
    <col min="4" max="4" width="13.140625" style="5" customWidth="1"/>
    <col min="5" max="9" width="11.42578125" style="5" customWidth="1"/>
    <col min="10" max="14" width="9.28515625" style="5" customWidth="1"/>
    <col min="15" max="16384" width="41" style="5"/>
  </cols>
  <sheetData>
    <row r="1" spans="1:14" x14ac:dyDescent="0.2">
      <c r="A1" s="141" t="s">
        <v>312</v>
      </c>
    </row>
    <row r="2" spans="1:14" x14ac:dyDescent="0.2">
      <c r="A2" s="93"/>
    </row>
    <row r="3" spans="1:14" x14ac:dyDescent="0.2">
      <c r="A3" s="4" t="s">
        <v>313</v>
      </c>
      <c r="C3" s="5" t="s">
        <v>314</v>
      </c>
      <c r="D3" s="5" t="s">
        <v>315</v>
      </c>
      <c r="E3" s="4">
        <v>2014</v>
      </c>
      <c r="F3" s="4">
        <v>2013</v>
      </c>
      <c r="G3" s="4">
        <v>2012</v>
      </c>
      <c r="H3" s="22">
        <v>2011</v>
      </c>
      <c r="I3" s="22">
        <v>2010</v>
      </c>
      <c r="J3" s="22">
        <v>2009</v>
      </c>
      <c r="K3" s="22">
        <v>2008</v>
      </c>
      <c r="L3" s="4">
        <v>2007</v>
      </c>
      <c r="M3" s="4">
        <v>2006</v>
      </c>
      <c r="N3" s="4">
        <v>2005</v>
      </c>
    </row>
    <row r="4" spans="1:14" x14ac:dyDescent="0.2">
      <c r="A4" s="4"/>
      <c r="F4" s="4"/>
      <c r="G4" s="4"/>
      <c r="H4" s="22"/>
      <c r="I4" s="22"/>
      <c r="J4" s="22"/>
      <c r="K4" s="22"/>
      <c r="L4" s="4"/>
      <c r="M4" s="4"/>
      <c r="N4" s="4"/>
    </row>
    <row r="5" spans="1:14" x14ac:dyDescent="0.2">
      <c r="A5" s="4" t="s">
        <v>316</v>
      </c>
      <c r="F5" s="4"/>
      <c r="G5" s="4"/>
      <c r="H5" s="22"/>
      <c r="I5" s="22"/>
      <c r="J5" s="22"/>
      <c r="K5" s="22"/>
      <c r="L5" s="4"/>
      <c r="M5" s="4"/>
      <c r="N5" s="4"/>
    </row>
    <row r="6" spans="1:14" x14ac:dyDescent="0.2">
      <c r="A6" s="28" t="s">
        <v>317</v>
      </c>
      <c r="B6" s="5" t="s">
        <v>318</v>
      </c>
      <c r="C6" s="8" t="s">
        <v>319</v>
      </c>
      <c r="D6" s="8" t="s">
        <v>320</v>
      </c>
      <c r="E6" s="157">
        <v>2203</v>
      </c>
      <c r="F6" s="157">
        <v>2259</v>
      </c>
      <c r="G6" s="157">
        <v>2291</v>
      </c>
      <c r="H6" s="157">
        <v>2334</v>
      </c>
      <c r="I6" s="157">
        <v>2364</v>
      </c>
      <c r="J6" s="157">
        <v>2401</v>
      </c>
      <c r="K6" s="157">
        <v>2682</v>
      </c>
      <c r="L6" s="157">
        <v>2742</v>
      </c>
      <c r="M6" s="157">
        <v>2762</v>
      </c>
      <c r="N6" s="157">
        <v>2813</v>
      </c>
    </row>
    <row r="7" spans="1:14" x14ac:dyDescent="0.2">
      <c r="A7" s="28" t="s">
        <v>321</v>
      </c>
      <c r="B7" s="5" t="s">
        <v>322</v>
      </c>
      <c r="C7" s="8" t="s">
        <v>323</v>
      </c>
      <c r="D7" s="8" t="s">
        <v>324</v>
      </c>
      <c r="E7" s="8">
        <v>112</v>
      </c>
      <c r="F7" s="28">
        <v>110</v>
      </c>
      <c r="G7" s="28">
        <v>111</v>
      </c>
      <c r="H7" s="28">
        <v>107</v>
      </c>
      <c r="I7" s="28">
        <v>108</v>
      </c>
      <c r="J7" s="28">
        <v>104</v>
      </c>
      <c r="K7" s="28">
        <v>104</v>
      </c>
      <c r="L7" s="28">
        <v>104</v>
      </c>
      <c r="M7" s="28">
        <v>104</v>
      </c>
      <c r="N7" s="28">
        <v>105</v>
      </c>
    </row>
    <row r="8" spans="1:14" x14ac:dyDescent="0.2">
      <c r="A8" s="28" t="s">
        <v>325</v>
      </c>
      <c r="B8" s="5" t="s">
        <v>326</v>
      </c>
      <c r="C8" s="8"/>
      <c r="D8" s="8" t="s">
        <v>327</v>
      </c>
      <c r="E8" s="157">
        <v>108639</v>
      </c>
      <c r="F8" s="157">
        <v>106542</v>
      </c>
      <c r="G8" s="157">
        <v>99158</v>
      </c>
      <c r="H8" s="157">
        <v>88084</v>
      </c>
      <c r="I8" s="157">
        <v>80335</v>
      </c>
      <c r="J8" s="157">
        <v>70249</v>
      </c>
      <c r="K8" s="157">
        <v>50497</v>
      </c>
      <c r="L8" s="157">
        <v>45019</v>
      </c>
      <c r="M8" s="157">
        <v>41807</v>
      </c>
      <c r="N8" s="157">
        <v>39352</v>
      </c>
    </row>
    <row r="9" spans="1:14" x14ac:dyDescent="0.2">
      <c r="A9" s="5" t="s">
        <v>328</v>
      </c>
      <c r="B9" s="5" t="s">
        <v>329</v>
      </c>
      <c r="C9" s="8">
        <v>4</v>
      </c>
      <c r="D9" s="8" t="s">
        <v>330</v>
      </c>
      <c r="E9" s="8">
        <v>141</v>
      </c>
      <c r="F9" s="28">
        <v>139</v>
      </c>
      <c r="G9" s="28">
        <v>133</v>
      </c>
      <c r="H9" s="28">
        <v>124</v>
      </c>
      <c r="I9" s="28">
        <v>121</v>
      </c>
      <c r="J9" s="28">
        <v>118</v>
      </c>
      <c r="K9" s="28">
        <v>115</v>
      </c>
      <c r="L9" s="28">
        <v>111</v>
      </c>
      <c r="M9" s="28">
        <v>106</v>
      </c>
      <c r="N9" s="28">
        <v>105</v>
      </c>
    </row>
    <row r="10" spans="1:14" x14ac:dyDescent="0.2">
      <c r="A10" s="4"/>
      <c r="C10" s="8"/>
      <c r="D10" s="8"/>
      <c r="E10" s="8"/>
      <c r="F10" s="8"/>
      <c r="G10" s="8"/>
      <c r="H10" s="8"/>
      <c r="I10" s="8"/>
      <c r="J10" s="8"/>
      <c r="K10" s="8"/>
    </row>
    <row r="11" spans="1:14" x14ac:dyDescent="0.2">
      <c r="A11" s="4" t="s">
        <v>331</v>
      </c>
      <c r="C11" s="8"/>
      <c r="D11" s="8"/>
      <c r="E11" s="8"/>
      <c r="F11" s="8"/>
      <c r="G11" s="8"/>
      <c r="H11" s="8"/>
      <c r="I11" s="8"/>
      <c r="J11" s="8"/>
      <c r="K11" s="8"/>
      <c r="L11" s="8"/>
      <c r="M11" s="8"/>
      <c r="N11" s="8"/>
    </row>
    <row r="12" spans="1:14" x14ac:dyDescent="0.2">
      <c r="A12" s="5" t="s">
        <v>332</v>
      </c>
      <c r="B12" s="5" t="s">
        <v>333</v>
      </c>
      <c r="C12" s="8" t="s">
        <v>334</v>
      </c>
      <c r="D12" s="8" t="s">
        <v>335</v>
      </c>
      <c r="E12" s="157">
        <v>1882</v>
      </c>
      <c r="F12" s="208">
        <v>1917</v>
      </c>
      <c r="G12" s="208">
        <v>1929</v>
      </c>
      <c r="H12" s="168">
        <v>1969</v>
      </c>
      <c r="I12" s="168">
        <v>1989</v>
      </c>
      <c r="J12" s="168">
        <v>2401</v>
      </c>
      <c r="K12" s="202">
        <v>2682</v>
      </c>
      <c r="L12" s="202">
        <v>2742</v>
      </c>
      <c r="M12" s="202">
        <v>2762</v>
      </c>
      <c r="N12" s="202">
        <v>2813</v>
      </c>
    </row>
    <row r="13" spans="1:14" x14ac:dyDescent="0.2">
      <c r="A13" s="14" t="s">
        <v>336</v>
      </c>
      <c r="B13" s="5" t="s">
        <v>337</v>
      </c>
      <c r="C13" s="8" t="s">
        <v>338</v>
      </c>
      <c r="D13" s="8" t="s">
        <v>339</v>
      </c>
      <c r="E13" s="157">
        <v>419</v>
      </c>
      <c r="F13" s="208">
        <v>417</v>
      </c>
      <c r="G13" s="208">
        <v>413</v>
      </c>
      <c r="H13" s="168">
        <v>414</v>
      </c>
      <c r="I13" s="168">
        <v>414</v>
      </c>
      <c r="J13" s="168">
        <v>627</v>
      </c>
      <c r="K13" s="202">
        <v>768</v>
      </c>
      <c r="L13" s="202">
        <v>758</v>
      </c>
      <c r="M13" s="202">
        <v>742</v>
      </c>
      <c r="N13" s="202">
        <v>751</v>
      </c>
    </row>
    <row r="14" spans="1:14" x14ac:dyDescent="0.2">
      <c r="A14" s="159" t="s">
        <v>340</v>
      </c>
      <c r="B14" s="5" t="s">
        <v>341</v>
      </c>
      <c r="C14" s="8" t="s">
        <v>342</v>
      </c>
      <c r="D14" s="8" t="s">
        <v>343</v>
      </c>
      <c r="E14" s="157">
        <v>355</v>
      </c>
      <c r="F14" s="208">
        <v>377</v>
      </c>
      <c r="G14" s="208">
        <v>393</v>
      </c>
      <c r="H14" s="168">
        <v>418</v>
      </c>
      <c r="I14" s="168">
        <v>452</v>
      </c>
      <c r="J14" s="168">
        <v>643</v>
      </c>
      <c r="K14" s="202">
        <v>780</v>
      </c>
      <c r="L14" s="202">
        <v>802</v>
      </c>
      <c r="M14" s="202">
        <v>806</v>
      </c>
      <c r="N14" s="202">
        <v>919</v>
      </c>
    </row>
    <row r="15" spans="1:14" x14ac:dyDescent="0.2">
      <c r="A15" s="14" t="s">
        <v>344</v>
      </c>
      <c r="B15" s="5" t="s">
        <v>345</v>
      </c>
      <c r="C15" s="8" t="s">
        <v>346</v>
      </c>
      <c r="D15" s="8" t="s">
        <v>347</v>
      </c>
      <c r="E15" s="157">
        <v>1087</v>
      </c>
      <c r="F15" s="208">
        <v>1101</v>
      </c>
      <c r="G15" s="208">
        <v>1101</v>
      </c>
      <c r="H15" s="168">
        <v>1117</v>
      </c>
      <c r="I15" s="168">
        <v>1102</v>
      </c>
      <c r="J15" s="168">
        <v>1097</v>
      </c>
      <c r="K15" s="202">
        <v>1101</v>
      </c>
      <c r="L15" s="202">
        <v>1147</v>
      </c>
      <c r="M15" s="202">
        <v>1178</v>
      </c>
      <c r="N15" s="202">
        <v>1103</v>
      </c>
    </row>
    <row r="16" spans="1:14" x14ac:dyDescent="0.2">
      <c r="A16" s="5" t="s">
        <v>348</v>
      </c>
      <c r="B16" s="5" t="s">
        <v>349</v>
      </c>
      <c r="C16" s="8" t="s">
        <v>350</v>
      </c>
      <c r="D16" s="8" t="s">
        <v>351</v>
      </c>
      <c r="E16" s="157">
        <v>1990</v>
      </c>
      <c r="F16" s="208">
        <v>1939</v>
      </c>
      <c r="G16" s="208">
        <v>1902</v>
      </c>
      <c r="H16" s="168">
        <v>1257</v>
      </c>
      <c r="I16" s="168">
        <v>1300</v>
      </c>
      <c r="J16" s="168">
        <v>1232</v>
      </c>
      <c r="K16" s="202">
        <v>1203</v>
      </c>
      <c r="L16" s="202">
        <v>1216</v>
      </c>
      <c r="M16" s="202">
        <v>1159</v>
      </c>
      <c r="N16" s="202">
        <v>1211</v>
      </c>
    </row>
    <row r="17" spans="1:16" x14ac:dyDescent="0.2">
      <c r="A17" s="5" t="s">
        <v>352</v>
      </c>
      <c r="B17" s="5" t="s">
        <v>353</v>
      </c>
      <c r="C17" s="8" t="s">
        <v>354</v>
      </c>
      <c r="D17" s="8" t="s">
        <v>355</v>
      </c>
      <c r="E17" s="157">
        <v>1223</v>
      </c>
      <c r="F17" s="208">
        <v>1229</v>
      </c>
      <c r="G17" s="208">
        <v>1318</v>
      </c>
      <c r="H17" s="168">
        <v>1342</v>
      </c>
      <c r="I17" s="168">
        <v>1372</v>
      </c>
      <c r="J17" s="168">
        <v>1249</v>
      </c>
      <c r="K17" s="202">
        <v>1196</v>
      </c>
      <c r="L17" s="202">
        <v>1214</v>
      </c>
      <c r="M17" s="202">
        <v>1196</v>
      </c>
      <c r="N17" s="202">
        <v>1201</v>
      </c>
    </row>
    <row r="18" spans="1:16" x14ac:dyDescent="0.2">
      <c r="J18" s="69"/>
    </row>
    <row r="19" spans="1:16" x14ac:dyDescent="0.2">
      <c r="A19" s="4" t="s">
        <v>356</v>
      </c>
      <c r="C19" s="8"/>
      <c r="D19" s="8"/>
      <c r="E19" s="8"/>
      <c r="F19" s="8"/>
      <c r="G19" s="8"/>
      <c r="H19" s="8"/>
      <c r="I19" s="8"/>
      <c r="J19" s="69"/>
      <c r="K19" s="8"/>
      <c r="L19" s="8"/>
      <c r="M19" s="8"/>
      <c r="N19" s="8"/>
    </row>
    <row r="20" spans="1:16" x14ac:dyDescent="0.2">
      <c r="A20" s="28" t="s">
        <v>357</v>
      </c>
      <c r="B20" s="5" t="s">
        <v>358</v>
      </c>
      <c r="C20" s="69" t="s">
        <v>359</v>
      </c>
      <c r="D20" s="8" t="s">
        <v>360</v>
      </c>
      <c r="E20" s="8">
        <v>102</v>
      </c>
      <c r="F20" s="8">
        <v>100</v>
      </c>
      <c r="G20" s="191">
        <v>101</v>
      </c>
      <c r="H20" s="69">
        <v>97</v>
      </c>
      <c r="I20" s="69">
        <v>97</v>
      </c>
      <c r="J20" s="69">
        <v>104</v>
      </c>
      <c r="K20" s="8">
        <v>104</v>
      </c>
      <c r="L20" s="8">
        <v>104</v>
      </c>
      <c r="M20" s="8">
        <v>104</v>
      </c>
      <c r="N20" s="8">
        <v>105</v>
      </c>
    </row>
    <row r="21" spans="1:16" x14ac:dyDescent="0.2">
      <c r="A21" s="28" t="s">
        <v>361</v>
      </c>
      <c r="B21" s="5" t="s">
        <v>362</v>
      </c>
      <c r="C21" s="69" t="s">
        <v>363</v>
      </c>
      <c r="D21" s="8" t="s">
        <v>364</v>
      </c>
      <c r="E21" s="8">
        <v>46</v>
      </c>
      <c r="F21" s="8">
        <v>43</v>
      </c>
      <c r="G21" s="191">
        <v>47</v>
      </c>
      <c r="H21" s="69">
        <v>43</v>
      </c>
      <c r="I21" s="69">
        <v>41</v>
      </c>
      <c r="J21" s="69" t="s">
        <v>365</v>
      </c>
      <c r="K21" s="69" t="s">
        <v>366</v>
      </c>
      <c r="L21" s="69" t="s">
        <v>367</v>
      </c>
      <c r="M21" s="69" t="s">
        <v>368</v>
      </c>
      <c r="N21" s="69" t="s">
        <v>369</v>
      </c>
    </row>
    <row r="22" spans="1:16" x14ac:dyDescent="0.2">
      <c r="A22" s="28" t="s">
        <v>370</v>
      </c>
      <c r="B22" s="5" t="s">
        <v>371</v>
      </c>
      <c r="C22" s="8">
        <v>8</v>
      </c>
      <c r="D22" s="8" t="s">
        <v>372</v>
      </c>
      <c r="E22" s="8">
        <v>1.8</v>
      </c>
      <c r="F22" s="25">
        <v>2</v>
      </c>
      <c r="G22" s="191">
        <v>2.1</v>
      </c>
      <c r="H22" s="69">
        <v>2.1</v>
      </c>
      <c r="I22" s="69">
        <v>2.4</v>
      </c>
      <c r="J22" s="69">
        <v>2.9</v>
      </c>
      <c r="K22" s="25">
        <v>3</v>
      </c>
      <c r="L22" s="8">
        <v>3</v>
      </c>
      <c r="M22" s="69">
        <v>3.2</v>
      </c>
      <c r="N22" s="69">
        <v>3.2</v>
      </c>
    </row>
    <row r="23" spans="1:16" x14ac:dyDescent="0.2">
      <c r="A23" s="5" t="s">
        <v>373</v>
      </c>
      <c r="B23" s="5" t="s">
        <v>374</v>
      </c>
      <c r="C23" s="8"/>
      <c r="D23" s="8" t="s">
        <v>375</v>
      </c>
      <c r="E23" s="8">
        <v>29</v>
      </c>
      <c r="F23" s="8">
        <v>41</v>
      </c>
      <c r="G23" s="191">
        <v>47</v>
      </c>
      <c r="H23" s="69">
        <v>50</v>
      </c>
      <c r="I23" s="69">
        <v>73</v>
      </c>
      <c r="J23" s="69">
        <v>88</v>
      </c>
      <c r="K23" s="8">
        <v>90</v>
      </c>
      <c r="L23" s="8">
        <v>97</v>
      </c>
      <c r="M23" s="8">
        <v>63</v>
      </c>
      <c r="N23" s="8">
        <v>36</v>
      </c>
    </row>
    <row r="24" spans="1:16" x14ac:dyDescent="0.2">
      <c r="A24" s="28" t="s">
        <v>376</v>
      </c>
      <c r="B24" s="5" t="s">
        <v>377</v>
      </c>
      <c r="C24" s="8"/>
      <c r="D24" s="8" t="s">
        <v>378</v>
      </c>
      <c r="E24" s="8">
        <v>41</v>
      </c>
      <c r="F24" s="8">
        <v>42</v>
      </c>
      <c r="G24" s="191">
        <v>38</v>
      </c>
      <c r="H24" s="69">
        <v>33</v>
      </c>
      <c r="I24" s="69">
        <v>34</v>
      </c>
      <c r="J24" s="69">
        <v>30</v>
      </c>
      <c r="K24" s="8">
        <v>31</v>
      </c>
      <c r="L24" s="8">
        <v>22</v>
      </c>
      <c r="M24" s="8">
        <v>19</v>
      </c>
      <c r="N24" s="8">
        <v>17</v>
      </c>
    </row>
    <row r="25" spans="1:16" s="13" customFormat="1" x14ac:dyDescent="0.2">
      <c r="A25" s="4"/>
      <c r="B25" s="5"/>
      <c r="C25" s="8"/>
      <c r="D25" s="8"/>
      <c r="E25" s="8"/>
      <c r="F25" s="8"/>
      <c r="G25" s="8"/>
      <c r="H25" s="8"/>
      <c r="I25" s="8"/>
      <c r="J25" s="69"/>
      <c r="K25" s="8"/>
      <c r="L25" s="8"/>
      <c r="M25" s="8"/>
      <c r="N25" s="8"/>
      <c r="O25" s="5"/>
      <c r="P25" s="5"/>
    </row>
    <row r="26" spans="1:16" s="13" customFormat="1" x14ac:dyDescent="0.2">
      <c r="A26" s="4" t="s">
        <v>379</v>
      </c>
      <c r="B26" s="28"/>
      <c r="C26" s="69"/>
      <c r="D26" s="69"/>
      <c r="E26" s="69"/>
      <c r="F26" s="69"/>
      <c r="G26" s="69"/>
      <c r="H26" s="69"/>
      <c r="I26" s="69"/>
      <c r="J26" s="69"/>
      <c r="K26" s="69"/>
      <c r="L26" s="69"/>
      <c r="M26" s="69"/>
      <c r="N26" s="69"/>
      <c r="O26" s="28"/>
      <c r="P26" s="28"/>
    </row>
    <row r="27" spans="1:16" s="13" customFormat="1" x14ac:dyDescent="0.2">
      <c r="A27" s="28" t="s">
        <v>380</v>
      </c>
      <c r="B27" s="28" t="s">
        <v>381</v>
      </c>
      <c r="C27" s="191" t="s">
        <v>382</v>
      </c>
      <c r="D27" s="8" t="s">
        <v>383</v>
      </c>
      <c r="E27" s="8">
        <v>66.900000000000006</v>
      </c>
      <c r="F27" s="25">
        <v>68</v>
      </c>
      <c r="G27" s="191">
        <v>67.599999999999994</v>
      </c>
      <c r="H27" s="69">
        <v>69.8</v>
      </c>
      <c r="I27" s="69">
        <v>74.400000000000006</v>
      </c>
      <c r="J27" s="69">
        <v>170</v>
      </c>
      <c r="K27" s="69">
        <v>184</v>
      </c>
      <c r="L27" s="69">
        <v>194</v>
      </c>
      <c r="M27" s="69">
        <v>199.7</v>
      </c>
      <c r="N27" s="69">
        <v>191.7</v>
      </c>
      <c r="O27" s="28"/>
      <c r="P27" s="28"/>
    </row>
    <row r="28" spans="1:16" s="13" customFormat="1" x14ac:dyDescent="0.2">
      <c r="A28" s="138" t="s">
        <v>384</v>
      </c>
      <c r="B28" s="28" t="s">
        <v>385</v>
      </c>
      <c r="C28" s="69" t="s">
        <v>386</v>
      </c>
      <c r="D28" s="8" t="s">
        <v>387</v>
      </c>
      <c r="E28" s="25">
        <v>1</v>
      </c>
      <c r="F28" s="8">
        <v>1.3</v>
      </c>
      <c r="G28" s="241">
        <v>1.4</v>
      </c>
      <c r="H28" s="69">
        <v>0.9</v>
      </c>
      <c r="I28" s="69">
        <v>0.9</v>
      </c>
      <c r="J28" s="69">
        <v>1.1000000000000001</v>
      </c>
      <c r="K28" s="69">
        <v>1.4</v>
      </c>
      <c r="L28" s="69">
        <v>0.8</v>
      </c>
      <c r="M28" s="69">
        <v>1.4</v>
      </c>
      <c r="N28" s="69">
        <v>1.4</v>
      </c>
      <c r="O28" s="28"/>
      <c r="P28" s="28"/>
    </row>
    <row r="29" spans="1:16" s="13" customFormat="1" x14ac:dyDescent="0.2">
      <c r="A29" s="159" t="s">
        <v>388</v>
      </c>
      <c r="B29" s="28" t="s">
        <v>389</v>
      </c>
      <c r="C29" s="69">
        <v>2</v>
      </c>
      <c r="D29" s="8" t="s">
        <v>390</v>
      </c>
      <c r="E29" s="8">
        <v>0.8</v>
      </c>
      <c r="F29" s="90">
        <v>1</v>
      </c>
      <c r="G29" s="191">
        <v>0.6</v>
      </c>
      <c r="H29" s="69">
        <v>0.5</v>
      </c>
      <c r="I29" s="69">
        <v>0.5</v>
      </c>
      <c r="J29" s="69">
        <v>0.5</v>
      </c>
      <c r="K29" s="69">
        <v>0.6</v>
      </c>
      <c r="L29" s="69">
        <v>1.3</v>
      </c>
      <c r="M29" s="69">
        <v>0.5</v>
      </c>
      <c r="N29" s="69">
        <v>0.5</v>
      </c>
      <c r="O29" s="28"/>
      <c r="P29" s="28"/>
    </row>
    <row r="30" spans="1:16" s="13" customFormat="1" x14ac:dyDescent="0.2">
      <c r="A30" s="138" t="s">
        <v>391</v>
      </c>
      <c r="B30" s="28" t="s">
        <v>392</v>
      </c>
      <c r="C30" s="69">
        <v>2</v>
      </c>
      <c r="D30" s="8" t="s">
        <v>393</v>
      </c>
      <c r="E30" s="8">
        <v>1.5</v>
      </c>
      <c r="F30" s="69">
        <v>1.4</v>
      </c>
      <c r="G30" s="191">
        <v>1.4</v>
      </c>
      <c r="H30" s="69">
        <v>1.5</v>
      </c>
      <c r="I30" s="69">
        <v>1.5</v>
      </c>
      <c r="J30" s="69">
        <v>1.5</v>
      </c>
      <c r="K30" s="69">
        <v>1.5</v>
      </c>
      <c r="L30" s="69">
        <v>1.9</v>
      </c>
      <c r="M30" s="69">
        <v>1.6</v>
      </c>
      <c r="N30" s="69">
        <v>1.4</v>
      </c>
      <c r="O30" s="28"/>
      <c r="P30" s="28"/>
    </row>
    <row r="31" spans="1:16" s="13" customFormat="1" x14ac:dyDescent="0.2">
      <c r="A31" s="138" t="s">
        <v>394</v>
      </c>
      <c r="B31" s="28" t="s">
        <v>395</v>
      </c>
      <c r="C31" s="69">
        <v>2</v>
      </c>
      <c r="D31" s="8" t="s">
        <v>396</v>
      </c>
      <c r="E31" s="8">
        <v>6.5</v>
      </c>
      <c r="F31" s="69">
        <v>8.5</v>
      </c>
      <c r="G31" s="191">
        <v>9.5</v>
      </c>
      <c r="H31" s="69">
        <v>10.6</v>
      </c>
      <c r="I31" s="69">
        <v>11.8</v>
      </c>
      <c r="J31" s="69" t="s">
        <v>397</v>
      </c>
      <c r="K31" s="69" t="s">
        <v>398</v>
      </c>
      <c r="L31" s="69" t="s">
        <v>399</v>
      </c>
      <c r="M31" s="69" t="s">
        <v>400</v>
      </c>
      <c r="N31" s="69" t="s">
        <v>401</v>
      </c>
      <c r="O31" s="28"/>
      <c r="P31" s="28"/>
    </row>
    <row r="32" spans="1:16" s="13" customFormat="1" x14ac:dyDescent="0.2">
      <c r="A32" s="28" t="s">
        <v>402</v>
      </c>
      <c r="B32" s="28" t="s">
        <v>403</v>
      </c>
      <c r="C32" s="191" t="s">
        <v>404</v>
      </c>
      <c r="D32" s="8" t="s">
        <v>405</v>
      </c>
      <c r="E32" s="8">
        <v>159.4</v>
      </c>
      <c r="F32" s="8">
        <v>164.2</v>
      </c>
      <c r="G32" s="191">
        <v>179.6</v>
      </c>
      <c r="H32" s="69">
        <v>197.5</v>
      </c>
      <c r="I32" s="69">
        <v>198.2</v>
      </c>
      <c r="J32" s="69">
        <v>220.3</v>
      </c>
      <c r="K32" s="69">
        <v>235.8</v>
      </c>
      <c r="L32" s="69">
        <v>234.6</v>
      </c>
      <c r="M32" s="69">
        <v>230.6</v>
      </c>
      <c r="N32" s="69">
        <v>220.4</v>
      </c>
      <c r="O32" s="28"/>
      <c r="P32" s="28"/>
    </row>
    <row r="33" spans="1:19" s="13" customFormat="1" x14ac:dyDescent="0.2">
      <c r="A33" s="28" t="s">
        <v>406</v>
      </c>
      <c r="B33" s="28" t="s">
        <v>407</v>
      </c>
      <c r="C33" s="191" t="s">
        <v>408</v>
      </c>
      <c r="D33" s="8" t="s">
        <v>409</v>
      </c>
      <c r="E33" s="8">
        <v>5.0999999999999996</v>
      </c>
      <c r="F33" s="8">
        <v>1.5</v>
      </c>
      <c r="G33" s="191">
        <v>1.4</v>
      </c>
      <c r="H33" s="69">
        <v>3.4</v>
      </c>
      <c r="I33" s="69">
        <v>3.8</v>
      </c>
      <c r="J33" s="69">
        <v>4.5</v>
      </c>
      <c r="K33" s="69">
        <v>4.3</v>
      </c>
      <c r="L33" s="69">
        <v>2.9</v>
      </c>
      <c r="M33" s="69">
        <v>3.5</v>
      </c>
      <c r="N33" s="69">
        <v>3.2</v>
      </c>
      <c r="O33" s="28"/>
      <c r="P33" s="28"/>
    </row>
    <row r="34" spans="1:19" x14ac:dyDescent="0.2">
      <c r="A34" s="159" t="s">
        <v>410</v>
      </c>
      <c r="B34" s="28" t="s">
        <v>411</v>
      </c>
      <c r="C34" s="69">
        <v>2</v>
      </c>
      <c r="D34" s="8" t="s">
        <v>412</v>
      </c>
      <c r="E34" s="8">
        <v>1.7</v>
      </c>
      <c r="F34" s="69">
        <v>1.2</v>
      </c>
      <c r="G34" s="191">
        <v>1.4</v>
      </c>
      <c r="H34" s="69">
        <v>1.2</v>
      </c>
      <c r="I34" s="69">
        <v>1</v>
      </c>
      <c r="J34" s="69">
        <v>1</v>
      </c>
      <c r="K34" s="69">
        <v>0.8</v>
      </c>
      <c r="L34" s="69">
        <v>1.3</v>
      </c>
      <c r="M34" s="69">
        <v>0.8</v>
      </c>
      <c r="N34" s="69">
        <v>0.7</v>
      </c>
      <c r="O34" s="28"/>
      <c r="P34" s="28"/>
    </row>
    <row r="35" spans="1:19" x14ac:dyDescent="0.2">
      <c r="A35" s="138" t="s">
        <v>413</v>
      </c>
      <c r="B35" s="28" t="s">
        <v>414</v>
      </c>
      <c r="C35" s="69">
        <v>2</v>
      </c>
      <c r="D35" s="8" t="s">
        <v>415</v>
      </c>
      <c r="E35" s="8">
        <v>0.3</v>
      </c>
      <c r="F35" s="69">
        <v>0.3</v>
      </c>
      <c r="G35" s="191">
        <v>0.3</v>
      </c>
      <c r="H35" s="69">
        <v>0.4</v>
      </c>
      <c r="I35" s="69">
        <v>0.4</v>
      </c>
      <c r="J35" s="69">
        <v>0.4</v>
      </c>
      <c r="K35" s="69">
        <v>0.4</v>
      </c>
      <c r="L35" s="69">
        <v>0.3</v>
      </c>
      <c r="M35" s="69">
        <v>0.3</v>
      </c>
      <c r="N35" s="69">
        <v>0.3</v>
      </c>
      <c r="O35" s="28"/>
      <c r="P35" s="28"/>
      <c r="Q35" s="70"/>
      <c r="R35" s="50"/>
      <c r="S35" s="50"/>
    </row>
    <row r="36" spans="1:19" x14ac:dyDescent="0.2">
      <c r="A36" s="138" t="s">
        <v>416</v>
      </c>
      <c r="B36" s="28" t="s">
        <v>417</v>
      </c>
      <c r="C36" s="69">
        <v>2</v>
      </c>
      <c r="D36" s="8" t="s">
        <v>418</v>
      </c>
      <c r="E36" s="8">
        <v>21.6</v>
      </c>
      <c r="F36" s="69">
        <v>22.9</v>
      </c>
      <c r="G36" s="191">
        <v>23.5</v>
      </c>
      <c r="H36" s="69">
        <v>25.7</v>
      </c>
      <c r="I36" s="69">
        <v>24.1</v>
      </c>
      <c r="J36" s="69" t="s">
        <v>419</v>
      </c>
      <c r="K36" s="69" t="s">
        <v>420</v>
      </c>
      <c r="L36" s="69" t="s">
        <v>421</v>
      </c>
      <c r="M36" s="69" t="s">
        <v>422</v>
      </c>
      <c r="N36" s="69" t="s">
        <v>423</v>
      </c>
      <c r="O36" s="28"/>
      <c r="P36" s="28"/>
      <c r="Q36" s="70"/>
      <c r="R36" s="50"/>
      <c r="S36" s="50"/>
    </row>
    <row r="37" spans="1:19" x14ac:dyDescent="0.2">
      <c r="J37" s="69"/>
      <c r="Q37" s="70"/>
      <c r="R37" s="50"/>
      <c r="S37" s="50"/>
    </row>
    <row r="38" spans="1:19" x14ac:dyDescent="0.2">
      <c r="A38" s="4" t="s">
        <v>424</v>
      </c>
      <c r="B38" s="4"/>
      <c r="C38" s="69"/>
      <c r="D38" s="69"/>
      <c r="E38" s="69"/>
      <c r="F38" s="69"/>
      <c r="G38" s="69"/>
      <c r="H38" s="69"/>
      <c r="I38" s="69"/>
      <c r="J38" s="69"/>
      <c r="K38" s="28"/>
      <c r="L38" s="28"/>
      <c r="M38" s="28"/>
      <c r="N38" s="28"/>
      <c r="O38" s="28"/>
      <c r="P38" s="28"/>
      <c r="Q38" s="70"/>
      <c r="R38" s="50"/>
      <c r="S38" s="50"/>
    </row>
    <row r="39" spans="1:19" x14ac:dyDescent="0.2">
      <c r="A39" s="28" t="s">
        <v>425</v>
      </c>
      <c r="B39" s="28" t="s">
        <v>426</v>
      </c>
      <c r="C39" s="69">
        <v>3</v>
      </c>
      <c r="D39" s="8" t="s">
        <v>427</v>
      </c>
      <c r="E39" s="8">
        <v>7.1</v>
      </c>
      <c r="F39" s="15">
        <v>6.3248540000000002</v>
      </c>
      <c r="G39" s="90">
        <v>5.2861380000000002</v>
      </c>
      <c r="H39" s="90">
        <v>5.2705979999999997</v>
      </c>
      <c r="I39" s="69">
        <v>5.9</v>
      </c>
      <c r="J39" s="69">
        <v>3.9</v>
      </c>
      <c r="K39" s="90">
        <v>3.2</v>
      </c>
      <c r="L39" s="90">
        <v>4.3</v>
      </c>
      <c r="M39" s="90">
        <v>4.3</v>
      </c>
      <c r="N39" s="69" t="s">
        <v>428</v>
      </c>
      <c r="O39" s="28"/>
      <c r="P39" s="28"/>
      <c r="Q39" s="71"/>
      <c r="R39" s="50"/>
      <c r="S39" s="50"/>
    </row>
    <row r="40" spans="1:19" x14ac:dyDescent="0.2">
      <c r="A40" s="138" t="s">
        <v>429</v>
      </c>
      <c r="B40" s="28" t="s">
        <v>430</v>
      </c>
      <c r="C40" s="69">
        <v>3</v>
      </c>
      <c r="D40" s="8" t="s">
        <v>431</v>
      </c>
      <c r="E40" s="25">
        <v>160</v>
      </c>
      <c r="F40" s="15">
        <v>153.834</v>
      </c>
      <c r="G40" s="69">
        <v>33</v>
      </c>
      <c r="H40" s="168">
        <v>38.65</v>
      </c>
      <c r="I40" s="137">
        <v>35</v>
      </c>
      <c r="J40" s="69">
        <v>33</v>
      </c>
      <c r="K40" s="90">
        <v>23.7</v>
      </c>
      <c r="L40" s="90">
        <v>15.7</v>
      </c>
      <c r="M40" s="90">
        <v>15.7</v>
      </c>
      <c r="N40" s="69" t="s">
        <v>432</v>
      </c>
      <c r="O40" s="28"/>
      <c r="P40" s="28"/>
      <c r="Q40" s="71"/>
      <c r="R40" s="50"/>
      <c r="S40" s="50"/>
    </row>
    <row r="41" spans="1:19" x14ac:dyDescent="0.2">
      <c r="A41" s="138" t="s">
        <v>433</v>
      </c>
      <c r="B41" s="28" t="s">
        <v>434</v>
      </c>
      <c r="C41" s="191" t="s">
        <v>435</v>
      </c>
      <c r="D41" s="8" t="s">
        <v>436</v>
      </c>
      <c r="E41" s="8" t="s">
        <v>437</v>
      </c>
      <c r="F41" s="90" t="s">
        <v>438</v>
      </c>
      <c r="G41" s="90" t="s">
        <v>439</v>
      </c>
      <c r="H41" s="69" t="s">
        <v>440</v>
      </c>
      <c r="I41" s="69">
        <v>890</v>
      </c>
      <c r="J41" s="69">
        <v>800</v>
      </c>
      <c r="K41" s="137">
        <v>1000</v>
      </c>
      <c r="L41" s="137">
        <v>1000</v>
      </c>
      <c r="M41" s="168">
        <v>1000</v>
      </c>
      <c r="N41" s="69" t="s">
        <v>441</v>
      </c>
      <c r="O41" s="138"/>
      <c r="P41" s="28"/>
      <c r="Q41" s="71"/>
      <c r="R41" s="50"/>
      <c r="S41" s="50"/>
    </row>
    <row r="42" spans="1:19" x14ac:dyDescent="0.2">
      <c r="A42" s="138" t="s">
        <v>442</v>
      </c>
      <c r="B42" s="28" t="s">
        <v>443</v>
      </c>
      <c r="C42" s="69">
        <v>3</v>
      </c>
      <c r="D42" s="8" t="s">
        <v>444</v>
      </c>
      <c r="E42" s="8">
        <v>119.1</v>
      </c>
      <c r="F42" s="15">
        <v>140</v>
      </c>
      <c r="G42" s="69">
        <v>171.5</v>
      </c>
      <c r="H42" s="90">
        <v>189.50945299999998</v>
      </c>
      <c r="I42" s="90">
        <v>165.5</v>
      </c>
      <c r="J42" s="69">
        <v>125</v>
      </c>
      <c r="K42" s="90">
        <v>254</v>
      </c>
      <c r="L42" s="90">
        <v>256</v>
      </c>
      <c r="M42" s="90">
        <v>256</v>
      </c>
      <c r="N42" s="69" t="s">
        <v>445</v>
      </c>
      <c r="O42" s="28"/>
      <c r="P42" s="28"/>
      <c r="Q42" s="71"/>
      <c r="R42" s="50"/>
      <c r="S42" s="50"/>
    </row>
    <row r="43" spans="1:19" x14ac:dyDescent="0.2">
      <c r="A43" s="138" t="s">
        <v>446</v>
      </c>
      <c r="B43" s="28" t="s">
        <v>447</v>
      </c>
      <c r="C43" s="69">
        <v>3</v>
      </c>
      <c r="D43" s="8" t="s">
        <v>448</v>
      </c>
      <c r="E43" s="8">
        <v>1.2</v>
      </c>
      <c r="F43" s="15">
        <v>5</v>
      </c>
      <c r="G43" s="69">
        <v>8.3000000000000007</v>
      </c>
      <c r="H43" s="69">
        <v>9</v>
      </c>
      <c r="I43" s="90">
        <v>20</v>
      </c>
      <c r="J43" s="69">
        <v>20</v>
      </c>
      <c r="K43" s="90">
        <v>22</v>
      </c>
      <c r="L43" s="90">
        <v>21</v>
      </c>
      <c r="M43" s="90">
        <v>21</v>
      </c>
      <c r="N43" s="69" t="s">
        <v>449</v>
      </c>
      <c r="O43" s="28"/>
      <c r="P43" s="28"/>
      <c r="Q43" s="71"/>
      <c r="R43" s="50"/>
      <c r="S43" s="50"/>
    </row>
    <row r="44" spans="1:19" x14ac:dyDescent="0.2">
      <c r="A44" s="138" t="s">
        <v>450</v>
      </c>
      <c r="B44" s="28" t="s">
        <v>451</v>
      </c>
      <c r="C44" s="69">
        <v>3</v>
      </c>
      <c r="D44" s="8" t="s">
        <v>452</v>
      </c>
      <c r="E44" s="8">
        <v>335.8</v>
      </c>
      <c r="F44" s="15">
        <v>360</v>
      </c>
      <c r="G44" s="90">
        <v>204.12100000000001</v>
      </c>
      <c r="H44" s="90">
        <v>203.63200000000001</v>
      </c>
      <c r="I44" s="69">
        <v>204.2</v>
      </c>
      <c r="J44" s="69">
        <v>208.9</v>
      </c>
      <c r="K44" s="90">
        <v>204.2</v>
      </c>
      <c r="L44" s="90">
        <v>169.2</v>
      </c>
      <c r="M44" s="90">
        <v>169.2</v>
      </c>
      <c r="N44" s="69" t="s">
        <v>453</v>
      </c>
      <c r="O44" s="28"/>
      <c r="P44" s="28"/>
    </row>
    <row r="45" spans="1:19" x14ac:dyDescent="0.2">
      <c r="A45" s="9" t="s">
        <v>454</v>
      </c>
      <c r="B45" s="28" t="s">
        <v>455</v>
      </c>
      <c r="C45" s="69">
        <v>3</v>
      </c>
      <c r="D45" s="8" t="s">
        <v>456</v>
      </c>
      <c r="E45" s="8">
        <v>677.3</v>
      </c>
      <c r="F45" s="15">
        <v>620.9</v>
      </c>
      <c r="G45" s="90">
        <v>503.887</v>
      </c>
      <c r="H45" s="69">
        <v>498.4</v>
      </c>
      <c r="I45" s="90">
        <v>662.4</v>
      </c>
      <c r="J45" s="69">
        <v>456.9</v>
      </c>
      <c r="K45" s="90">
        <v>568.5</v>
      </c>
      <c r="L45" s="90">
        <v>261.7</v>
      </c>
      <c r="M45" s="90">
        <v>261.7</v>
      </c>
      <c r="N45" s="69" t="s">
        <v>457</v>
      </c>
      <c r="O45" s="28"/>
      <c r="P45" s="28"/>
    </row>
    <row r="46" spans="1:19" x14ac:dyDescent="0.2">
      <c r="A46" s="138" t="s">
        <v>458</v>
      </c>
      <c r="B46" s="28" t="s">
        <v>459</v>
      </c>
      <c r="C46" s="69">
        <v>3</v>
      </c>
      <c r="D46" s="8" t="s">
        <v>460</v>
      </c>
      <c r="E46" s="25">
        <v>67</v>
      </c>
      <c r="F46" s="15">
        <v>75.7</v>
      </c>
      <c r="G46" s="90">
        <v>54.397838999999998</v>
      </c>
      <c r="H46" s="90">
        <v>55.690846000000001</v>
      </c>
      <c r="I46" s="90">
        <v>52.2</v>
      </c>
      <c r="J46" s="69">
        <v>46.7</v>
      </c>
      <c r="K46" s="90">
        <v>37.1</v>
      </c>
      <c r="L46" s="90">
        <v>29.9</v>
      </c>
      <c r="M46" s="90">
        <v>29.9</v>
      </c>
      <c r="N46" s="69" t="s">
        <v>461</v>
      </c>
      <c r="O46" s="28"/>
      <c r="P46" s="28"/>
    </row>
    <row r="47" spans="1:19" x14ac:dyDescent="0.2">
      <c r="G47" s="28"/>
      <c r="J47" s="69"/>
    </row>
    <row r="48" spans="1:19" x14ac:dyDescent="0.2">
      <c r="A48" s="4" t="s">
        <v>462</v>
      </c>
      <c r="C48" s="69"/>
      <c r="D48" s="69"/>
      <c r="E48" s="69"/>
      <c r="F48" s="69"/>
      <c r="G48" s="69"/>
      <c r="H48" s="69"/>
      <c r="I48" s="69"/>
      <c r="J48" s="69"/>
      <c r="K48" s="56"/>
    </row>
    <row r="49" spans="1:25" x14ac:dyDescent="0.2">
      <c r="A49" s="28" t="s">
        <v>463</v>
      </c>
      <c r="B49" s="77" t="s">
        <v>464</v>
      </c>
      <c r="C49" s="69" t="s">
        <v>465</v>
      </c>
      <c r="D49" s="8" t="s">
        <v>466</v>
      </c>
      <c r="E49" s="8">
        <v>321</v>
      </c>
      <c r="F49" s="8">
        <v>342</v>
      </c>
      <c r="G49" s="69">
        <v>362</v>
      </c>
      <c r="H49" s="69">
        <v>365</v>
      </c>
      <c r="I49" s="69">
        <v>375</v>
      </c>
      <c r="J49" s="69" t="s">
        <v>467</v>
      </c>
      <c r="K49" s="69" t="s">
        <v>468</v>
      </c>
      <c r="L49" s="69" t="s">
        <v>469</v>
      </c>
      <c r="M49" s="69" t="s">
        <v>470</v>
      </c>
      <c r="N49" s="69" t="s">
        <v>471</v>
      </c>
      <c r="O49" s="28"/>
    </row>
    <row r="50" spans="1:25" x14ac:dyDescent="0.2">
      <c r="A50" s="28" t="s">
        <v>472</v>
      </c>
      <c r="B50" s="77" t="s">
        <v>473</v>
      </c>
      <c r="C50" s="69">
        <v>10</v>
      </c>
      <c r="D50" s="8" t="s">
        <v>474</v>
      </c>
      <c r="E50" s="8">
        <v>9</v>
      </c>
      <c r="F50" s="8">
        <v>10</v>
      </c>
      <c r="G50" s="69">
        <v>10</v>
      </c>
      <c r="H50" s="69">
        <v>10</v>
      </c>
      <c r="I50" s="69">
        <v>11</v>
      </c>
      <c r="J50" s="69" t="s">
        <v>475</v>
      </c>
      <c r="K50" s="69" t="s">
        <v>476</v>
      </c>
      <c r="L50" s="69" t="s">
        <v>477</v>
      </c>
      <c r="M50" s="69" t="s">
        <v>478</v>
      </c>
      <c r="N50" s="69" t="s">
        <v>479</v>
      </c>
      <c r="O50" s="28"/>
      <c r="X50" s="55"/>
      <c r="Y50" s="55"/>
    </row>
    <row r="51" spans="1:25" x14ac:dyDescent="0.2">
      <c r="A51" s="28" t="s">
        <v>480</v>
      </c>
      <c r="B51" s="77" t="s">
        <v>481</v>
      </c>
      <c r="C51" s="69">
        <v>10</v>
      </c>
      <c r="D51" s="8" t="s">
        <v>482</v>
      </c>
      <c r="E51" s="8">
        <v>18</v>
      </c>
      <c r="F51" s="8">
        <v>20</v>
      </c>
      <c r="G51" s="69">
        <v>22</v>
      </c>
      <c r="H51" s="69">
        <v>37</v>
      </c>
      <c r="I51" s="69">
        <v>38</v>
      </c>
      <c r="J51" s="69" t="s">
        <v>483</v>
      </c>
      <c r="K51" s="69" t="s">
        <v>484</v>
      </c>
      <c r="L51" s="69" t="s">
        <v>485</v>
      </c>
      <c r="M51" s="69" t="s">
        <v>486</v>
      </c>
      <c r="N51" s="69" t="s">
        <v>487</v>
      </c>
      <c r="O51" s="28"/>
      <c r="X51" s="55"/>
      <c r="Y51" s="55"/>
    </row>
    <row r="52" spans="1:25" x14ac:dyDescent="0.2">
      <c r="A52" s="28" t="s">
        <v>488</v>
      </c>
      <c r="B52" s="77" t="s">
        <v>489</v>
      </c>
      <c r="C52" s="69" t="s">
        <v>490</v>
      </c>
      <c r="D52" s="8" t="s">
        <v>491</v>
      </c>
      <c r="E52" s="8">
        <v>522</v>
      </c>
      <c r="F52" s="8">
        <v>512</v>
      </c>
      <c r="G52" s="69">
        <v>498</v>
      </c>
      <c r="H52" s="69">
        <v>495</v>
      </c>
      <c r="I52" s="69">
        <v>482</v>
      </c>
      <c r="J52" s="69" t="s">
        <v>492</v>
      </c>
      <c r="K52" s="69" t="s">
        <v>493</v>
      </c>
      <c r="L52" s="69" t="s">
        <v>494</v>
      </c>
      <c r="M52" s="69" t="s">
        <v>495</v>
      </c>
      <c r="N52" s="69" t="s">
        <v>496</v>
      </c>
      <c r="O52" s="28"/>
      <c r="X52" s="55"/>
      <c r="Y52" s="55"/>
    </row>
    <row r="53" spans="1:25" x14ac:dyDescent="0.2">
      <c r="A53" s="138" t="s">
        <v>497</v>
      </c>
      <c r="B53" s="28" t="s">
        <v>498</v>
      </c>
      <c r="C53" s="69"/>
      <c r="D53" s="8" t="s">
        <v>499</v>
      </c>
      <c r="E53" s="8">
        <v>171</v>
      </c>
      <c r="F53" s="8">
        <v>178</v>
      </c>
      <c r="G53" s="69">
        <v>183</v>
      </c>
      <c r="H53" s="69">
        <v>189</v>
      </c>
      <c r="I53" s="69">
        <v>201</v>
      </c>
      <c r="J53" s="69">
        <v>207</v>
      </c>
      <c r="K53" s="56">
        <v>212</v>
      </c>
      <c r="L53" s="28">
        <v>216</v>
      </c>
      <c r="M53" s="28">
        <v>222</v>
      </c>
      <c r="N53" s="28">
        <v>230</v>
      </c>
      <c r="O53" s="28"/>
      <c r="X53" s="55"/>
      <c r="Y53" s="55"/>
    </row>
    <row r="54" spans="1:25" x14ac:dyDescent="0.2">
      <c r="J54" s="69"/>
      <c r="X54" s="55"/>
      <c r="Y54" s="55"/>
    </row>
    <row r="55" spans="1:25" x14ac:dyDescent="0.2">
      <c r="A55" s="4" t="s">
        <v>500</v>
      </c>
      <c r="C55" s="8"/>
      <c r="D55" s="8"/>
      <c r="E55" s="8"/>
      <c r="F55" s="8"/>
      <c r="G55" s="8"/>
      <c r="H55" s="8"/>
      <c r="I55" s="8"/>
      <c r="J55" s="69"/>
      <c r="K55" s="56"/>
      <c r="X55" s="55"/>
      <c r="Y55" s="55"/>
    </row>
    <row r="56" spans="1:25" x14ac:dyDescent="0.2">
      <c r="A56" s="5" t="s">
        <v>501</v>
      </c>
      <c r="B56" s="5" t="s">
        <v>502</v>
      </c>
      <c r="C56" s="8"/>
      <c r="D56" s="8" t="s">
        <v>503</v>
      </c>
      <c r="E56" s="18">
        <v>2839</v>
      </c>
      <c r="F56" s="208">
        <v>4256</v>
      </c>
      <c r="G56" s="208">
        <v>11553</v>
      </c>
      <c r="H56" s="168">
        <v>8185</v>
      </c>
      <c r="I56" s="168">
        <v>10662</v>
      </c>
      <c r="J56" s="168">
        <v>20120</v>
      </c>
      <c r="K56" s="251">
        <v>5941</v>
      </c>
      <c r="L56" s="199">
        <v>3409</v>
      </c>
      <c r="M56" s="199">
        <v>2548</v>
      </c>
      <c r="N56" s="199">
        <v>2065</v>
      </c>
      <c r="O56" s="28"/>
      <c r="X56" s="58"/>
      <c r="Y56" s="58"/>
    </row>
    <row r="57" spans="1:25" x14ac:dyDescent="0.2">
      <c r="A57" s="20" t="s">
        <v>504</v>
      </c>
      <c r="B57" s="5" t="s">
        <v>505</v>
      </c>
      <c r="C57" s="8"/>
      <c r="D57" s="8" t="s">
        <v>506</v>
      </c>
      <c r="E57" s="18">
        <v>4752</v>
      </c>
      <c r="F57" s="208">
        <v>4628</v>
      </c>
      <c r="G57" s="208">
        <v>4549.2359999999999</v>
      </c>
      <c r="H57" s="168">
        <v>4212</v>
      </c>
      <c r="I57" s="168">
        <v>4079</v>
      </c>
      <c r="J57" s="168">
        <v>3881</v>
      </c>
      <c r="K57" s="252">
        <v>3646</v>
      </c>
      <c r="L57" s="199">
        <v>3335.0120000000002</v>
      </c>
      <c r="M57" s="199">
        <v>3154</v>
      </c>
      <c r="N57" s="199">
        <v>3008</v>
      </c>
      <c r="O57" s="28"/>
      <c r="X57" s="55"/>
      <c r="Y57" s="55"/>
    </row>
    <row r="58" spans="1:25" x14ac:dyDescent="0.2">
      <c r="A58" s="138" t="s">
        <v>507</v>
      </c>
      <c r="B58" s="77" t="s">
        <v>508</v>
      </c>
      <c r="C58" s="8"/>
      <c r="D58" s="8" t="s">
        <v>509</v>
      </c>
      <c r="E58" s="38">
        <v>117.2</v>
      </c>
      <c r="F58" s="38">
        <v>113.6</v>
      </c>
      <c r="G58" s="38">
        <v>108.5</v>
      </c>
      <c r="H58" s="38">
        <v>98.8</v>
      </c>
      <c r="I58" s="38">
        <v>88</v>
      </c>
      <c r="J58" s="69" t="s">
        <v>510</v>
      </c>
      <c r="K58" s="69" t="s">
        <v>511</v>
      </c>
      <c r="L58" s="69" t="s">
        <v>512</v>
      </c>
      <c r="M58" s="69" t="s">
        <v>513</v>
      </c>
      <c r="N58" s="69" t="s">
        <v>514</v>
      </c>
      <c r="O58" s="69"/>
      <c r="X58" s="55"/>
      <c r="Y58" s="55"/>
    </row>
    <row r="59" spans="1:25" x14ac:dyDescent="0.2">
      <c r="A59" s="138" t="s">
        <v>515</v>
      </c>
      <c r="B59" s="5" t="s">
        <v>516</v>
      </c>
      <c r="C59" s="8">
        <v>11</v>
      </c>
      <c r="D59" s="8" t="s">
        <v>517</v>
      </c>
      <c r="E59" s="18">
        <v>108639</v>
      </c>
      <c r="F59" s="208">
        <v>106542</v>
      </c>
      <c r="G59" s="208">
        <v>99158</v>
      </c>
      <c r="H59" s="168">
        <v>88084</v>
      </c>
      <c r="I59" s="168">
        <v>80335</v>
      </c>
      <c r="J59" s="168">
        <v>70249</v>
      </c>
      <c r="K59" s="252">
        <v>50497</v>
      </c>
      <c r="L59" s="199">
        <v>45019</v>
      </c>
      <c r="M59" s="199">
        <v>41807</v>
      </c>
      <c r="N59" s="199">
        <v>39352</v>
      </c>
      <c r="O59" s="28"/>
    </row>
    <row r="60" spans="1:25" x14ac:dyDescent="0.2">
      <c r="A60" s="20" t="s">
        <v>518</v>
      </c>
      <c r="B60" s="5" t="s">
        <v>519</v>
      </c>
      <c r="C60" s="8"/>
      <c r="D60" s="8" t="s">
        <v>520</v>
      </c>
      <c r="E60" s="18">
        <v>996</v>
      </c>
      <c r="F60" s="208">
        <v>965</v>
      </c>
      <c r="G60" s="208">
        <v>932.12372300000004</v>
      </c>
      <c r="H60" s="168">
        <v>907</v>
      </c>
      <c r="I60" s="168">
        <v>894</v>
      </c>
      <c r="J60" s="168">
        <v>865</v>
      </c>
      <c r="K60" s="252">
        <v>843</v>
      </c>
      <c r="L60" s="199">
        <v>823</v>
      </c>
      <c r="M60" s="199">
        <v>803</v>
      </c>
      <c r="N60" s="199">
        <v>801</v>
      </c>
      <c r="Q60" s="50"/>
      <c r="R60" s="52"/>
      <c r="S60" s="52"/>
      <c r="T60" s="51"/>
      <c r="U60" s="51"/>
      <c r="V60" s="50"/>
    </row>
    <row r="61" spans="1:25" x14ac:dyDescent="0.2">
      <c r="A61" s="28" t="s">
        <v>521</v>
      </c>
      <c r="B61" s="5" t="s">
        <v>522</v>
      </c>
      <c r="C61" s="8"/>
      <c r="D61" s="8" t="s">
        <v>523</v>
      </c>
      <c r="E61" s="18">
        <v>1624443</v>
      </c>
      <c r="F61" s="208">
        <v>1546000</v>
      </c>
      <c r="G61" s="208">
        <v>1463325</v>
      </c>
      <c r="H61" s="168">
        <v>1349747</v>
      </c>
      <c r="I61" s="168">
        <v>1219539</v>
      </c>
      <c r="J61" s="168">
        <v>1101593</v>
      </c>
      <c r="K61" s="200">
        <v>984592</v>
      </c>
      <c r="L61" s="199">
        <v>858587</v>
      </c>
      <c r="M61" s="199">
        <v>760585</v>
      </c>
      <c r="N61" s="199">
        <v>671728</v>
      </c>
    </row>
    <row r="62" spans="1:25" x14ac:dyDescent="0.2">
      <c r="A62" s="28" t="s">
        <v>524</v>
      </c>
      <c r="B62" s="5" t="s">
        <v>525</v>
      </c>
      <c r="C62" s="8"/>
      <c r="D62" s="8" t="s">
        <v>526</v>
      </c>
      <c r="E62" s="18">
        <v>2701</v>
      </c>
      <c r="F62" s="208">
        <v>2352</v>
      </c>
      <c r="G62" s="208">
        <v>2131.5705029999999</v>
      </c>
      <c r="H62" s="168">
        <v>1764</v>
      </c>
      <c r="I62" s="168">
        <v>1673</v>
      </c>
      <c r="J62" s="168">
        <v>1464</v>
      </c>
      <c r="K62" s="200">
        <v>1160</v>
      </c>
      <c r="L62" s="199">
        <v>1475</v>
      </c>
      <c r="M62" s="199">
        <v>1560</v>
      </c>
      <c r="N62" s="199">
        <v>1524</v>
      </c>
    </row>
    <row r="63" spans="1:25" x14ac:dyDescent="0.2">
      <c r="A63" s="28" t="s">
        <v>527</v>
      </c>
      <c r="B63" s="5" t="s">
        <v>528</v>
      </c>
      <c r="C63" s="8"/>
      <c r="D63" s="8" t="s">
        <v>529</v>
      </c>
      <c r="E63" s="18">
        <v>3005</v>
      </c>
      <c r="F63" s="208">
        <v>2634</v>
      </c>
      <c r="G63" s="208">
        <v>2390.2245640000001</v>
      </c>
      <c r="H63" s="168">
        <v>1990</v>
      </c>
      <c r="I63" s="168">
        <v>1940</v>
      </c>
      <c r="J63" s="168">
        <v>1723</v>
      </c>
      <c r="K63" s="200">
        <v>1380.2</v>
      </c>
      <c r="L63" s="253">
        <v>1728.9</v>
      </c>
      <c r="M63" s="253">
        <v>1708</v>
      </c>
      <c r="N63" s="253">
        <v>1552.2</v>
      </c>
      <c r="O63" s="28"/>
    </row>
    <row r="64" spans="1:25" x14ac:dyDescent="0.2">
      <c r="A64" s="20" t="s">
        <v>530</v>
      </c>
      <c r="B64" s="5" t="s">
        <v>531</v>
      </c>
      <c r="C64" s="8"/>
      <c r="D64" s="8" t="s">
        <v>532</v>
      </c>
      <c r="E64" s="18">
        <v>8165</v>
      </c>
      <c r="F64" s="208">
        <v>7271</v>
      </c>
      <c r="G64" s="208">
        <v>6514.2359330000008</v>
      </c>
      <c r="H64" s="168">
        <v>6842</v>
      </c>
      <c r="I64" s="168">
        <v>6134</v>
      </c>
      <c r="J64" s="168">
        <v>5423</v>
      </c>
      <c r="K64" s="252">
        <v>4313</v>
      </c>
      <c r="L64" s="199">
        <v>3160</v>
      </c>
      <c r="M64" s="199">
        <v>2649</v>
      </c>
      <c r="N64" s="199">
        <v>2106</v>
      </c>
    </row>
    <row r="65" spans="1:16" x14ac:dyDescent="0.2">
      <c r="A65" s="20" t="s">
        <v>533</v>
      </c>
      <c r="B65" s="5" t="s">
        <v>534</v>
      </c>
      <c r="C65" s="8"/>
      <c r="D65" s="8" t="s">
        <v>535</v>
      </c>
      <c r="E65" s="18">
        <v>4713</v>
      </c>
      <c r="F65" s="208">
        <v>4424</v>
      </c>
      <c r="G65" s="208">
        <v>4166.7325166999999</v>
      </c>
      <c r="H65" s="168">
        <v>3684</v>
      </c>
      <c r="I65" s="168">
        <v>3197</v>
      </c>
      <c r="J65" s="168">
        <v>2673</v>
      </c>
      <c r="K65" s="252">
        <v>2040</v>
      </c>
      <c r="L65" s="199">
        <v>1943.5</v>
      </c>
      <c r="M65" s="199">
        <v>1819</v>
      </c>
      <c r="N65" s="199">
        <v>1440</v>
      </c>
    </row>
    <row r="66" spans="1:16" x14ac:dyDescent="0.2">
      <c r="D66" s="8"/>
      <c r="G66" s="200"/>
      <c r="H66" s="200"/>
      <c r="I66" s="200"/>
      <c r="J66" s="168"/>
      <c r="K66" s="200"/>
      <c r="L66" s="200"/>
      <c r="M66" s="200"/>
      <c r="N66" s="200"/>
    </row>
    <row r="67" spans="1:16" x14ac:dyDescent="0.2">
      <c r="A67" s="4" t="s">
        <v>536</v>
      </c>
      <c r="C67" s="8"/>
      <c r="E67" s="8"/>
      <c r="F67" s="8"/>
      <c r="G67" s="202"/>
      <c r="H67" s="202"/>
      <c r="I67" s="202"/>
      <c r="J67" s="168"/>
      <c r="K67" s="202"/>
      <c r="L67" s="202"/>
      <c r="M67" s="202"/>
      <c r="N67" s="202"/>
      <c r="P67" s="60"/>
    </row>
    <row r="68" spans="1:16" x14ac:dyDescent="0.2">
      <c r="A68" s="5" t="s">
        <v>537</v>
      </c>
      <c r="B68" s="5" t="s">
        <v>538</v>
      </c>
      <c r="C68" s="8">
        <v>4</v>
      </c>
      <c r="D68" s="8" t="s">
        <v>539</v>
      </c>
      <c r="E68" s="8">
        <v>141</v>
      </c>
      <c r="F68" s="8">
        <v>139</v>
      </c>
      <c r="G68" s="208">
        <v>133</v>
      </c>
      <c r="H68" s="168">
        <v>124</v>
      </c>
      <c r="I68" s="168">
        <v>121</v>
      </c>
      <c r="J68" s="168">
        <v>118</v>
      </c>
      <c r="K68" s="202">
        <v>115</v>
      </c>
      <c r="L68" s="202">
        <v>111</v>
      </c>
      <c r="M68" s="202">
        <v>106</v>
      </c>
      <c r="N68" s="202">
        <v>105</v>
      </c>
    </row>
    <row r="69" spans="1:16" x14ac:dyDescent="0.2">
      <c r="A69" s="20" t="s">
        <v>540</v>
      </c>
      <c r="B69" s="5" t="s">
        <v>541</v>
      </c>
      <c r="C69" s="69" t="s">
        <v>542</v>
      </c>
      <c r="D69" s="8" t="s">
        <v>543</v>
      </c>
      <c r="E69" s="8">
        <v>138</v>
      </c>
      <c r="F69" s="8">
        <v>134</v>
      </c>
      <c r="G69" s="208">
        <v>107</v>
      </c>
      <c r="H69" s="168">
        <v>104</v>
      </c>
      <c r="I69" s="168">
        <v>103</v>
      </c>
      <c r="J69" s="168">
        <v>98</v>
      </c>
      <c r="K69" s="202">
        <v>94</v>
      </c>
      <c r="L69" s="202">
        <v>89</v>
      </c>
      <c r="M69" s="202">
        <v>91</v>
      </c>
      <c r="N69" s="202">
        <v>94</v>
      </c>
    </row>
    <row r="70" spans="1:16" x14ac:dyDescent="0.2">
      <c r="A70" s="20" t="s">
        <v>544</v>
      </c>
      <c r="B70" s="5" t="s">
        <v>545</v>
      </c>
      <c r="C70" s="8" t="s">
        <v>546</v>
      </c>
      <c r="D70" s="8" t="s">
        <v>547</v>
      </c>
      <c r="E70" s="208">
        <v>2193</v>
      </c>
      <c r="F70" s="208">
        <v>2219</v>
      </c>
      <c r="G70" s="208">
        <v>2157</v>
      </c>
      <c r="H70" s="168">
        <v>2145</v>
      </c>
      <c r="I70" s="168">
        <v>2103</v>
      </c>
      <c r="J70" s="168">
        <v>2066</v>
      </c>
      <c r="K70" s="202">
        <v>1989</v>
      </c>
      <c r="L70" s="202">
        <v>1909</v>
      </c>
      <c r="M70" s="202">
        <v>1953</v>
      </c>
      <c r="N70" s="202">
        <v>2029</v>
      </c>
      <c r="O70" s="28"/>
    </row>
    <row r="71" spans="1:16" x14ac:dyDescent="0.2">
      <c r="A71" s="20" t="s">
        <v>548</v>
      </c>
      <c r="B71" s="5" t="s">
        <v>549</v>
      </c>
      <c r="C71" s="8" t="s">
        <v>550</v>
      </c>
      <c r="D71" s="8" t="s">
        <v>551</v>
      </c>
      <c r="E71" s="208">
        <v>11869</v>
      </c>
      <c r="F71" s="208">
        <v>11548</v>
      </c>
      <c r="G71" s="208">
        <v>11249</v>
      </c>
      <c r="H71" s="168">
        <v>11102</v>
      </c>
      <c r="I71" s="168">
        <v>11007</v>
      </c>
      <c r="J71" s="168">
        <v>10429</v>
      </c>
      <c r="K71" s="202">
        <v>10345</v>
      </c>
      <c r="L71" s="202">
        <v>9827</v>
      </c>
      <c r="M71" s="202">
        <v>9805</v>
      </c>
      <c r="N71" s="202">
        <v>10450</v>
      </c>
      <c r="O71" s="28"/>
    </row>
    <row r="72" spans="1:16" x14ac:dyDescent="0.2">
      <c r="D72" s="28"/>
      <c r="G72" s="200"/>
      <c r="H72" s="200"/>
      <c r="I72" s="200"/>
      <c r="J72" s="168"/>
      <c r="K72" s="200"/>
      <c r="L72" s="200"/>
      <c r="M72" s="200"/>
      <c r="N72" s="200"/>
    </row>
    <row r="73" spans="1:16" x14ac:dyDescent="0.2">
      <c r="A73" s="4" t="s">
        <v>552</v>
      </c>
      <c r="B73" s="28"/>
      <c r="C73" s="28"/>
      <c r="E73" s="28"/>
      <c r="F73" s="28"/>
      <c r="G73" s="157"/>
      <c r="H73" s="157"/>
      <c r="I73" s="157"/>
      <c r="J73" s="168"/>
      <c r="K73" s="200"/>
      <c r="L73" s="200"/>
      <c r="M73" s="200"/>
      <c r="N73" s="200"/>
    </row>
    <row r="74" spans="1:16" x14ac:dyDescent="0.2">
      <c r="A74" s="5" t="s">
        <v>553</v>
      </c>
      <c r="B74" s="28" t="s">
        <v>554</v>
      </c>
      <c r="C74" s="28"/>
      <c r="D74" s="8" t="s">
        <v>555</v>
      </c>
      <c r="E74" s="208">
        <v>2471</v>
      </c>
      <c r="F74" s="208">
        <v>2484</v>
      </c>
      <c r="G74" s="208">
        <v>2545</v>
      </c>
      <c r="H74" s="168">
        <v>2733</v>
      </c>
      <c r="I74" s="168">
        <v>2687</v>
      </c>
      <c r="J74" s="168">
        <v>2773</v>
      </c>
      <c r="K74" s="202">
        <v>2997</v>
      </c>
      <c r="L74" s="202">
        <v>2923</v>
      </c>
      <c r="M74" s="168" t="s">
        <v>556</v>
      </c>
      <c r="N74" s="168" t="s">
        <v>557</v>
      </c>
    </row>
    <row r="75" spans="1:16" x14ac:dyDescent="0.2">
      <c r="A75" s="28" t="s">
        <v>558</v>
      </c>
      <c r="B75" s="28" t="s">
        <v>559</v>
      </c>
      <c r="C75" s="28"/>
      <c r="D75" s="8" t="s">
        <v>560</v>
      </c>
      <c r="E75" s="208">
        <v>1051</v>
      </c>
      <c r="F75" s="208">
        <v>1086</v>
      </c>
      <c r="G75" s="208">
        <v>1120</v>
      </c>
      <c r="H75" s="168">
        <v>1154</v>
      </c>
      <c r="I75" s="168">
        <v>1180</v>
      </c>
      <c r="J75" s="168">
        <v>1216</v>
      </c>
      <c r="K75" s="202">
        <v>1304</v>
      </c>
      <c r="L75" s="202">
        <v>1346</v>
      </c>
      <c r="M75" s="168" t="s">
        <v>561</v>
      </c>
      <c r="N75" s="168" t="s">
        <v>562</v>
      </c>
    </row>
    <row r="76" spans="1:16" x14ac:dyDescent="0.2">
      <c r="A76" s="5" t="s">
        <v>563</v>
      </c>
      <c r="B76" s="28" t="s">
        <v>564</v>
      </c>
      <c r="C76" s="28"/>
      <c r="D76" s="8" t="s">
        <v>565</v>
      </c>
      <c r="E76" s="208">
        <v>1420</v>
      </c>
      <c r="F76" s="208">
        <v>1398</v>
      </c>
      <c r="G76" s="208">
        <v>1425</v>
      </c>
      <c r="H76" s="168">
        <v>1579</v>
      </c>
      <c r="I76" s="168">
        <v>1507</v>
      </c>
      <c r="J76" s="168">
        <v>1557</v>
      </c>
      <c r="K76" s="202">
        <v>1693</v>
      </c>
      <c r="L76" s="202">
        <v>1577</v>
      </c>
      <c r="M76" s="168" t="s">
        <v>566</v>
      </c>
      <c r="N76" s="168" t="s">
        <v>567</v>
      </c>
    </row>
    <row r="77" spans="1:16" x14ac:dyDescent="0.2">
      <c r="A77" s="5" t="s">
        <v>568</v>
      </c>
      <c r="B77" s="28" t="s">
        <v>569</v>
      </c>
      <c r="C77" s="28"/>
      <c r="D77" s="8" t="s">
        <v>570</v>
      </c>
      <c r="E77" s="208">
        <v>2.4</v>
      </c>
      <c r="F77" s="241">
        <v>2.6</v>
      </c>
      <c r="G77" s="241">
        <v>2.5539999999999998</v>
      </c>
      <c r="H77" s="69">
        <v>2.6</v>
      </c>
      <c r="I77" s="90">
        <v>2.673</v>
      </c>
      <c r="J77" s="69">
        <v>2.6</v>
      </c>
      <c r="K77" s="8">
        <v>2.8</v>
      </c>
      <c r="L77" s="8">
        <v>2.6</v>
      </c>
      <c r="M77" s="69" t="s">
        <v>571</v>
      </c>
      <c r="N77" s="69" t="s">
        <v>572</v>
      </c>
    </row>
    <row r="78" spans="1:16" x14ac:dyDescent="0.2">
      <c r="A78" s="5" t="s">
        <v>573</v>
      </c>
      <c r="B78" s="28" t="s">
        <v>574</v>
      </c>
      <c r="C78" s="28"/>
      <c r="D78" s="8" t="s">
        <v>575</v>
      </c>
      <c r="E78" s="208">
        <v>0.8</v>
      </c>
      <c r="F78" s="241">
        <v>0.8</v>
      </c>
      <c r="G78" s="241">
        <v>0.72399999999999998</v>
      </c>
      <c r="H78" s="69">
        <v>0.8</v>
      </c>
      <c r="I78" s="90">
        <v>0.77500000000000002</v>
      </c>
      <c r="J78" s="69">
        <v>0.8</v>
      </c>
      <c r="K78" s="8">
        <v>0.7</v>
      </c>
      <c r="L78" s="8">
        <v>0.5</v>
      </c>
      <c r="M78" s="69" t="s">
        <v>576</v>
      </c>
      <c r="N78" s="69" t="s">
        <v>577</v>
      </c>
    </row>
    <row r="79" spans="1:16" x14ac:dyDescent="0.2">
      <c r="A79" s="5" t="s">
        <v>578</v>
      </c>
      <c r="B79" s="77" t="s">
        <v>579</v>
      </c>
      <c r="C79" s="28"/>
      <c r="D79" s="8" t="s">
        <v>580</v>
      </c>
      <c r="E79" s="208">
        <v>143</v>
      </c>
      <c r="F79" s="208">
        <v>157</v>
      </c>
      <c r="G79" s="208">
        <v>137</v>
      </c>
      <c r="H79" s="168">
        <v>137</v>
      </c>
      <c r="I79" s="168">
        <v>138</v>
      </c>
      <c r="J79" s="168">
        <v>129</v>
      </c>
      <c r="K79" s="168">
        <v>116</v>
      </c>
      <c r="L79" s="168">
        <v>111</v>
      </c>
      <c r="M79" s="69" t="s">
        <v>581</v>
      </c>
      <c r="N79" s="69" t="s">
        <v>582</v>
      </c>
    </row>
    <row r="80" spans="1:16" x14ac:dyDescent="0.2">
      <c r="A80" s="5" t="s">
        <v>583</v>
      </c>
      <c r="B80" s="28" t="s">
        <v>584</v>
      </c>
      <c r="C80" s="28"/>
      <c r="D80" s="8" t="s">
        <v>585</v>
      </c>
      <c r="E80" s="208">
        <v>5594</v>
      </c>
      <c r="F80" s="208">
        <v>5496</v>
      </c>
      <c r="G80" s="208">
        <v>5357</v>
      </c>
      <c r="H80" s="168">
        <v>5277</v>
      </c>
      <c r="I80" s="168">
        <v>5237</v>
      </c>
      <c r="J80" s="168">
        <v>5208</v>
      </c>
      <c r="K80" s="202">
        <v>5732</v>
      </c>
      <c r="L80" s="202">
        <v>6057</v>
      </c>
      <c r="M80" s="69" t="s">
        <v>586</v>
      </c>
      <c r="N80" s="69" t="s">
        <v>587</v>
      </c>
    </row>
    <row r="81" spans="1:14" x14ac:dyDescent="0.2">
      <c r="A81" s="5" t="s">
        <v>588</v>
      </c>
      <c r="B81" s="28" t="s">
        <v>589</v>
      </c>
      <c r="C81" s="28"/>
      <c r="D81" s="8" t="s">
        <v>590</v>
      </c>
      <c r="E81" s="208">
        <v>371</v>
      </c>
      <c r="F81" s="208">
        <v>370</v>
      </c>
      <c r="G81" s="208">
        <v>392</v>
      </c>
      <c r="H81" s="168">
        <v>394</v>
      </c>
      <c r="I81" s="168">
        <v>398</v>
      </c>
      <c r="J81" s="168">
        <v>402</v>
      </c>
      <c r="K81" s="202">
        <v>415</v>
      </c>
      <c r="L81" s="202">
        <v>399</v>
      </c>
      <c r="M81" s="69" t="s">
        <v>591</v>
      </c>
      <c r="N81" s="69" t="s">
        <v>592</v>
      </c>
    </row>
    <row r="82" spans="1:14" x14ac:dyDescent="0.2">
      <c r="A82" s="5" t="s">
        <v>593</v>
      </c>
      <c r="B82" s="28" t="s">
        <v>594</v>
      </c>
      <c r="C82" s="28"/>
      <c r="D82" s="8" t="s">
        <v>595</v>
      </c>
      <c r="E82" s="208">
        <v>61</v>
      </c>
      <c r="F82" s="208">
        <v>64</v>
      </c>
      <c r="G82" s="208">
        <v>63</v>
      </c>
      <c r="H82" s="168">
        <v>56</v>
      </c>
      <c r="I82" s="168">
        <v>56</v>
      </c>
      <c r="J82" s="168">
        <v>57</v>
      </c>
      <c r="K82" s="202">
        <v>59</v>
      </c>
      <c r="L82" s="202">
        <v>55</v>
      </c>
      <c r="M82" s="69" t="s">
        <v>596</v>
      </c>
      <c r="N82" s="69" t="s">
        <v>597</v>
      </c>
    </row>
    <row r="83" spans="1:14" x14ac:dyDescent="0.2">
      <c r="A83" s="5" t="s">
        <v>598</v>
      </c>
      <c r="B83" s="28" t="s">
        <v>599</v>
      </c>
      <c r="C83" s="28"/>
      <c r="D83" s="8" t="s">
        <v>600</v>
      </c>
      <c r="E83" s="208">
        <v>189</v>
      </c>
      <c r="F83" s="208">
        <v>157</v>
      </c>
      <c r="G83" s="208">
        <v>177</v>
      </c>
      <c r="H83" s="168">
        <v>183</v>
      </c>
      <c r="I83" s="168">
        <v>167</v>
      </c>
      <c r="J83" s="168">
        <v>121</v>
      </c>
      <c r="K83" s="202">
        <v>160</v>
      </c>
      <c r="L83" s="202">
        <v>140</v>
      </c>
      <c r="M83" s="69" t="s">
        <v>601</v>
      </c>
      <c r="N83" s="69" t="s">
        <v>602</v>
      </c>
    </row>
    <row r="84" spans="1:14" x14ac:dyDescent="0.2">
      <c r="A84" s="5" t="s">
        <v>603</v>
      </c>
      <c r="B84" s="28" t="s">
        <v>604</v>
      </c>
      <c r="C84" s="28"/>
      <c r="D84" s="8" t="s">
        <v>605</v>
      </c>
      <c r="E84" s="208">
        <v>42</v>
      </c>
      <c r="F84" s="208">
        <v>44</v>
      </c>
      <c r="G84" s="208">
        <v>54</v>
      </c>
      <c r="H84" s="168">
        <v>48</v>
      </c>
      <c r="I84" s="168">
        <v>44</v>
      </c>
      <c r="J84" s="168">
        <v>49</v>
      </c>
      <c r="K84" s="202">
        <v>50</v>
      </c>
      <c r="L84" s="202">
        <v>47</v>
      </c>
      <c r="M84" s="69" t="s">
        <v>606</v>
      </c>
      <c r="N84" s="69" t="s">
        <v>607</v>
      </c>
    </row>
    <row r="85" spans="1:14" x14ac:dyDescent="0.2">
      <c r="A85" s="5" t="s">
        <v>608</v>
      </c>
      <c r="B85" s="28" t="s">
        <v>609</v>
      </c>
      <c r="C85" s="28"/>
      <c r="D85" s="8" t="s">
        <v>610</v>
      </c>
      <c r="E85" s="8" t="s">
        <v>611</v>
      </c>
      <c r="F85" s="69" t="s">
        <v>612</v>
      </c>
      <c r="G85" s="69" t="s">
        <v>613</v>
      </c>
      <c r="H85" s="69" t="s">
        <v>614</v>
      </c>
      <c r="I85" s="69" t="s">
        <v>615</v>
      </c>
      <c r="J85" s="69" t="s">
        <v>616</v>
      </c>
      <c r="K85" s="8" t="s">
        <v>617</v>
      </c>
      <c r="L85" s="8" t="s">
        <v>618</v>
      </c>
      <c r="M85" s="69" t="s">
        <v>619</v>
      </c>
      <c r="N85" s="69" t="s">
        <v>620</v>
      </c>
    </row>
    <row r="86" spans="1:14" x14ac:dyDescent="0.2">
      <c r="D86" s="28"/>
      <c r="J86" s="69"/>
      <c r="M86" s="8"/>
      <c r="N86" s="69"/>
    </row>
    <row r="87" spans="1:14" x14ac:dyDescent="0.2">
      <c r="A87" s="4" t="s">
        <v>621</v>
      </c>
      <c r="B87" s="28"/>
      <c r="C87" s="28"/>
      <c r="E87" s="28"/>
      <c r="F87" s="28"/>
      <c r="G87" s="28"/>
      <c r="H87" s="28"/>
      <c r="I87" s="28"/>
      <c r="J87" s="69"/>
      <c r="K87" s="8"/>
      <c r="L87" s="8"/>
      <c r="M87" s="8"/>
      <c r="N87" s="69"/>
    </row>
    <row r="88" spans="1:14" x14ac:dyDescent="0.2">
      <c r="A88" s="5" t="s">
        <v>622</v>
      </c>
      <c r="B88" s="28" t="s">
        <v>623</v>
      </c>
      <c r="C88" s="28"/>
      <c r="D88" s="8" t="s">
        <v>624</v>
      </c>
      <c r="E88" s="18">
        <v>16092</v>
      </c>
      <c r="F88" s="18">
        <v>16768</v>
      </c>
      <c r="G88" s="208">
        <v>19200</v>
      </c>
      <c r="H88" s="168">
        <v>20901</v>
      </c>
      <c r="I88" s="168">
        <v>21935</v>
      </c>
      <c r="J88" s="168">
        <v>24000</v>
      </c>
      <c r="K88" s="202">
        <v>24000</v>
      </c>
      <c r="L88" s="202">
        <v>25000</v>
      </c>
      <c r="M88" s="69" t="s">
        <v>625</v>
      </c>
      <c r="N88" s="69" t="s">
        <v>626</v>
      </c>
    </row>
    <row r="89" spans="1:14" x14ac:dyDescent="0.2">
      <c r="A89" s="5" t="s">
        <v>627</v>
      </c>
      <c r="B89" s="28" t="s">
        <v>628</v>
      </c>
      <c r="C89" s="28"/>
      <c r="D89" s="8" t="s">
        <v>629</v>
      </c>
      <c r="E89" s="18">
        <v>89075</v>
      </c>
      <c r="F89" s="18">
        <v>86884</v>
      </c>
      <c r="G89" s="208">
        <v>87073</v>
      </c>
      <c r="H89" s="168">
        <v>85455</v>
      </c>
      <c r="I89" s="168">
        <v>79121</v>
      </c>
      <c r="J89" s="168">
        <v>64431</v>
      </c>
      <c r="K89" s="202">
        <v>62000</v>
      </c>
      <c r="L89" s="202">
        <v>38200</v>
      </c>
      <c r="M89" s="69" t="s">
        <v>630</v>
      </c>
      <c r="N89" s="69" t="s">
        <v>631</v>
      </c>
    </row>
    <row r="90" spans="1:14" x14ac:dyDescent="0.2">
      <c r="A90" s="5" t="s">
        <v>632</v>
      </c>
      <c r="B90" s="28" t="s">
        <v>633</v>
      </c>
      <c r="C90" s="28"/>
      <c r="D90" s="8" t="s">
        <v>634</v>
      </c>
      <c r="E90" s="18">
        <v>559</v>
      </c>
      <c r="F90" s="18">
        <v>540</v>
      </c>
      <c r="G90" s="208">
        <v>509</v>
      </c>
      <c r="H90" s="168">
        <v>636</v>
      </c>
      <c r="I90" s="168">
        <v>654</v>
      </c>
      <c r="J90" s="168">
        <v>625</v>
      </c>
      <c r="K90" s="202">
        <v>450</v>
      </c>
      <c r="L90" s="202">
        <v>430</v>
      </c>
      <c r="M90" s="69" t="s">
        <v>635</v>
      </c>
      <c r="N90" s="69" t="s">
        <v>636</v>
      </c>
    </row>
    <row r="91" spans="1:14" x14ac:dyDescent="0.2">
      <c r="A91" s="5" t="s">
        <v>637</v>
      </c>
      <c r="B91" s="28" t="s">
        <v>638</v>
      </c>
      <c r="C91" s="28"/>
      <c r="D91" s="8" t="s">
        <v>639</v>
      </c>
      <c r="E91" s="18">
        <v>2900000</v>
      </c>
      <c r="F91" s="18">
        <v>2700000</v>
      </c>
      <c r="G91" s="208">
        <v>2600000</v>
      </c>
      <c r="H91" s="168">
        <v>1900000</v>
      </c>
      <c r="I91" s="202" t="s">
        <v>640</v>
      </c>
      <c r="J91" s="202" t="s">
        <v>641</v>
      </c>
      <c r="K91" s="202" t="s">
        <v>642</v>
      </c>
      <c r="L91" s="202" t="s">
        <v>643</v>
      </c>
      <c r="M91" s="69" t="s">
        <v>644</v>
      </c>
      <c r="N91" s="69" t="s">
        <v>645</v>
      </c>
    </row>
    <row r="92" spans="1:14" x14ac:dyDescent="0.2">
      <c r="A92" s="5" t="s">
        <v>646</v>
      </c>
      <c r="B92" s="28" t="s">
        <v>647</v>
      </c>
      <c r="C92" s="28"/>
      <c r="D92" s="8" t="s">
        <v>648</v>
      </c>
      <c r="E92" s="18">
        <v>75</v>
      </c>
      <c r="F92" s="18">
        <v>74</v>
      </c>
      <c r="G92" s="208">
        <v>76.900000000000006</v>
      </c>
      <c r="H92" s="168">
        <v>69.2</v>
      </c>
      <c r="I92" s="168">
        <v>68.099999999999994</v>
      </c>
      <c r="J92" s="168">
        <v>68.599999999999994</v>
      </c>
      <c r="K92" s="202">
        <v>67.5</v>
      </c>
      <c r="L92" s="202">
        <v>67.7</v>
      </c>
      <c r="M92" s="69" t="s">
        <v>649</v>
      </c>
      <c r="N92" s="69" t="s">
        <v>650</v>
      </c>
    </row>
    <row r="93" spans="1:14" ht="12.75" customHeight="1" x14ac:dyDescent="0.2">
      <c r="A93" s="5" t="s">
        <v>651</v>
      </c>
      <c r="B93" s="28" t="s">
        <v>652</v>
      </c>
      <c r="C93" s="28"/>
      <c r="D93" s="8" t="s">
        <v>653</v>
      </c>
      <c r="E93" s="18">
        <v>46990</v>
      </c>
      <c r="F93" s="18">
        <v>44440</v>
      </c>
      <c r="G93" s="208">
        <v>44100</v>
      </c>
      <c r="H93" s="168">
        <v>40214</v>
      </c>
      <c r="I93" s="168">
        <v>38927</v>
      </c>
      <c r="J93" s="168">
        <v>41500</v>
      </c>
      <c r="K93" s="202">
        <v>39600</v>
      </c>
      <c r="L93" s="202">
        <v>40500</v>
      </c>
      <c r="M93" s="69" t="s">
        <v>654</v>
      </c>
      <c r="N93" s="69" t="s">
        <v>655</v>
      </c>
    </row>
    <row r="94" spans="1:14" ht="12.75" customHeight="1" x14ac:dyDescent="0.2">
      <c r="F94" s="18"/>
    </row>
    <row r="95" spans="1:14" x14ac:dyDescent="0.2">
      <c r="A95" s="4"/>
    </row>
    <row r="96" spans="1:14" s="216" customFormat="1" ht="12" x14ac:dyDescent="0.2">
      <c r="A96" s="216" t="s">
        <v>656</v>
      </c>
    </row>
    <row r="97" spans="1:1" s="216" customFormat="1" ht="12" x14ac:dyDescent="0.2">
      <c r="A97" s="216" t="s">
        <v>657</v>
      </c>
    </row>
    <row r="98" spans="1:1" s="216" customFormat="1" ht="12" x14ac:dyDescent="0.2">
      <c r="A98" s="216" t="s">
        <v>658</v>
      </c>
    </row>
    <row r="99" spans="1:1" s="216" customFormat="1" ht="12" x14ac:dyDescent="0.2">
      <c r="A99" s="216" t="s">
        <v>659</v>
      </c>
    </row>
    <row r="100" spans="1:1" s="216" customFormat="1" ht="12" x14ac:dyDescent="0.2">
      <c r="A100" s="216" t="s">
        <v>660</v>
      </c>
    </row>
    <row r="101" spans="1:1" s="216" customFormat="1" ht="12" x14ac:dyDescent="0.2">
      <c r="A101" s="216" t="s">
        <v>661</v>
      </c>
    </row>
    <row r="102" spans="1:1" s="216" customFormat="1" ht="12" x14ac:dyDescent="0.2">
      <c r="A102" s="216" t="s">
        <v>662</v>
      </c>
    </row>
    <row r="103" spans="1:1" s="216" customFormat="1" ht="12" x14ac:dyDescent="0.2">
      <c r="A103" s="216" t="s">
        <v>663</v>
      </c>
    </row>
    <row r="104" spans="1:1" s="216" customFormat="1" ht="12" x14ac:dyDescent="0.2">
      <c r="A104" s="216" t="s">
        <v>664</v>
      </c>
    </row>
    <row r="105" spans="1:1" s="216" customFormat="1" ht="12" x14ac:dyDescent="0.2">
      <c r="A105" s="216" t="s">
        <v>665</v>
      </c>
    </row>
    <row r="106" spans="1:1" s="216" customFormat="1" x14ac:dyDescent="0.2">
      <c r="A106" s="216" t="s">
        <v>666</v>
      </c>
    </row>
  </sheetData>
  <phoneticPr fontId="15" type="noConversion"/>
  <conditionalFormatting sqref="J53:J57 J47:J48 K79:L79 H77:I77 J32:J35 J12:J20 J22:J30 J37:J38 I38 J39:K46 J92:J93 J59:J90">
    <cfRule type="cellIs" dxfId="3109" priority="1015" stopIfTrue="1" operator="equal">
      <formula>"-"</formula>
    </cfRule>
    <cfRule type="cellIs" dxfId="3108" priority="1016" stopIfTrue="1" operator="equal">
      <formula>"-"</formula>
    </cfRule>
  </conditionalFormatting>
  <conditionalFormatting sqref="I67:I78 I47:I57 I81:I86 H67:H86 G49:G53 G56:G57 G74:I85 G88:I90 I26:I38 O41 G12:I17 G20:I24 G27:G36 I39:J46 H26:H40 G38:G40 H42:H57 G42:G46 G68:H71 G92:I93 G91:H91 G59:I65">
    <cfRule type="cellIs" dxfId="3107" priority="298" stopIfTrue="1" operator="equal">
      <formula>"-"</formula>
    </cfRule>
    <cfRule type="containsText" dxfId="3106" priority="299" stopIfTrue="1" operator="containsText" text="leer">
      <formula>NOT(ISERROR(SEARCH("leer",G12)))</formula>
    </cfRule>
  </conditionalFormatting>
  <conditionalFormatting sqref="M86:N87 G49:G53 G56:G57 G74:G85 G88:G93 G12:G17 G20:G24 G27:G36 G39:H40 G42:H46 G68:G71 G59:G65">
    <cfRule type="cellIs" dxfId="3105" priority="277" stopIfTrue="1" operator="equal">
      <formula>"-"</formula>
    </cfRule>
  </conditionalFormatting>
  <conditionalFormatting sqref="F12:F17">
    <cfRule type="cellIs" dxfId="3104" priority="32" stopIfTrue="1" operator="equal">
      <formula>"-"</formula>
    </cfRule>
    <cfRule type="containsText" dxfId="3103" priority="33" stopIfTrue="1" operator="containsText" text="leer">
      <formula>NOT(ISERROR(SEARCH("leer",F12)))</formula>
    </cfRule>
  </conditionalFormatting>
  <conditionalFormatting sqref="F12:F17">
    <cfRule type="cellIs" dxfId="3102" priority="31" stopIfTrue="1" operator="equal">
      <formula>"-"</formula>
    </cfRule>
  </conditionalFormatting>
  <conditionalFormatting sqref="F56:F57 F59:F65">
    <cfRule type="cellIs" dxfId="3101" priority="29" stopIfTrue="1" operator="equal">
      <formula>"-"</formula>
    </cfRule>
    <cfRule type="containsText" dxfId="3100" priority="30" stopIfTrue="1" operator="containsText" text="leer">
      <formula>NOT(ISERROR(SEARCH("leer",F56)))</formula>
    </cfRule>
  </conditionalFormatting>
  <conditionalFormatting sqref="F56:F57 F59:F65">
    <cfRule type="cellIs" dxfId="3099" priority="28" stopIfTrue="1" operator="equal">
      <formula>"-"</formula>
    </cfRule>
  </conditionalFormatting>
  <conditionalFormatting sqref="F71">
    <cfRule type="cellIs" dxfId="3098" priority="26" stopIfTrue="1" operator="equal">
      <formula>"-"</formula>
    </cfRule>
    <cfRule type="containsText" dxfId="3097" priority="27" stopIfTrue="1" operator="containsText" text="leer">
      <formula>NOT(ISERROR(SEARCH("leer",F71)))</formula>
    </cfRule>
  </conditionalFormatting>
  <conditionalFormatting sqref="F71">
    <cfRule type="cellIs" dxfId="3096" priority="25" stopIfTrue="1" operator="equal">
      <formula>"-"</formula>
    </cfRule>
  </conditionalFormatting>
  <conditionalFormatting sqref="F74:F85">
    <cfRule type="cellIs" dxfId="3095" priority="23" stopIfTrue="1" operator="equal">
      <formula>"-"</formula>
    </cfRule>
    <cfRule type="containsText" dxfId="3094" priority="24" stopIfTrue="1" operator="containsText" text="leer">
      <formula>NOT(ISERROR(SEARCH("leer",F74)))</formula>
    </cfRule>
  </conditionalFormatting>
  <conditionalFormatting sqref="F74:F85">
    <cfRule type="cellIs" dxfId="3093" priority="22" stopIfTrue="1" operator="equal">
      <formula>"-"</formula>
    </cfRule>
  </conditionalFormatting>
  <conditionalFormatting sqref="E74">
    <cfRule type="cellIs" dxfId="3092" priority="20" stopIfTrue="1" operator="equal">
      <formula>"-"</formula>
    </cfRule>
    <cfRule type="containsText" dxfId="3091" priority="21" stopIfTrue="1" operator="containsText" text="leer">
      <formula>NOT(ISERROR(SEARCH("leer",E74)))</formula>
    </cfRule>
  </conditionalFormatting>
  <conditionalFormatting sqref="E74">
    <cfRule type="cellIs" dxfId="3090" priority="19" stopIfTrue="1" operator="equal">
      <formula>"-"</formula>
    </cfRule>
  </conditionalFormatting>
  <conditionalFormatting sqref="E75:E84">
    <cfRule type="cellIs" dxfId="3089" priority="17" stopIfTrue="1" operator="equal">
      <formula>"-"</formula>
    </cfRule>
    <cfRule type="containsText" dxfId="3088" priority="18" stopIfTrue="1" operator="containsText" text="leer">
      <formula>NOT(ISERROR(SEARCH("leer",E75)))</formula>
    </cfRule>
  </conditionalFormatting>
  <conditionalFormatting sqref="E75:E84">
    <cfRule type="cellIs" dxfId="3087" priority="16" stopIfTrue="1" operator="equal">
      <formula>"-"</formula>
    </cfRule>
  </conditionalFormatting>
  <conditionalFormatting sqref="E71">
    <cfRule type="cellIs" dxfId="3086" priority="8" stopIfTrue="1" operator="equal">
      <formula>"-"</formula>
    </cfRule>
    <cfRule type="containsText" dxfId="3085" priority="9" stopIfTrue="1" operator="containsText" text="leer">
      <formula>NOT(ISERROR(SEARCH("leer",E71)))</formula>
    </cfRule>
  </conditionalFormatting>
  <conditionalFormatting sqref="E71">
    <cfRule type="cellIs" dxfId="3084" priority="7" stopIfTrue="1" operator="equal">
      <formula>"-"</formula>
    </cfRule>
  </conditionalFormatting>
  <conditionalFormatting sqref="F70">
    <cfRule type="cellIs" dxfId="3083" priority="5" stopIfTrue="1" operator="equal">
      <formula>"-"</formula>
    </cfRule>
    <cfRule type="containsText" dxfId="3082" priority="6" stopIfTrue="1" operator="containsText" text="leer">
      <formula>NOT(ISERROR(SEARCH("leer",F70)))</formula>
    </cfRule>
  </conditionalFormatting>
  <conditionalFormatting sqref="F70">
    <cfRule type="cellIs" dxfId="3081" priority="4" stopIfTrue="1" operator="equal">
      <formula>"-"</formula>
    </cfRule>
  </conditionalFormatting>
  <conditionalFormatting sqref="E70">
    <cfRule type="cellIs" dxfId="3080" priority="2" stopIfTrue="1" operator="equal">
      <formula>"-"</formula>
    </cfRule>
    <cfRule type="containsText" dxfId="3079" priority="3" stopIfTrue="1" operator="containsText" text="leer">
      <formula>NOT(ISERROR(SEARCH("leer",E70)))</formula>
    </cfRule>
  </conditionalFormatting>
  <conditionalFormatting sqref="E70">
    <cfRule type="cellIs" dxfId="3078" priority="1" stopIfTrue="1" operator="equal">
      <formula>"-"</formula>
    </cfRule>
  </conditionalFormatting>
  <hyperlinks>
    <hyperlink ref="A1" location="'Indice'!A1" display="zurück"/>
  </hyperlinks>
  <pageMargins left="0.78740157480314965" right="0.78740157480314965" top="0.98425196850393704" bottom="0.98425196850393704" header="0.51181102362204722" footer="0.51181102362204722"/>
  <pageSetup paperSize="9" scale="60"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0"/>
  <sheetViews>
    <sheetView showRuler="0" zoomScale="70" zoomScaleNormal="70" workbookViewId="0"/>
  </sheetViews>
  <sheetFormatPr baseColWidth="10" defaultColWidth="11.42578125" defaultRowHeight="12.75" x14ac:dyDescent="0.2"/>
  <cols>
    <col min="1" max="1" width="46.42578125" style="5" customWidth="1"/>
    <col min="2" max="2" width="9.140625" style="5" customWidth="1"/>
    <col min="3" max="3" width="9.28515625" style="5" customWidth="1"/>
    <col min="4" max="4" width="11.28515625" style="8" bestFit="1" customWidth="1"/>
    <col min="5" max="7" width="13.7109375" style="8" customWidth="1"/>
    <col min="8" max="9" width="13.42578125" style="5" customWidth="1"/>
    <col min="10" max="10" width="13.85546875" style="5" customWidth="1"/>
    <col min="11" max="11" width="13.28515625" style="5" customWidth="1"/>
    <col min="12" max="12" width="13.7109375" style="5" customWidth="1"/>
    <col min="13" max="14" width="13.42578125" style="5" customWidth="1"/>
    <col min="15" max="16384" width="11.42578125" style="5"/>
  </cols>
  <sheetData>
    <row r="1" spans="1:14" x14ac:dyDescent="0.2">
      <c r="A1" s="93" t="s">
        <v>667</v>
      </c>
      <c r="D1" s="5"/>
      <c r="E1" s="5"/>
      <c r="F1" s="5"/>
      <c r="G1" s="5"/>
    </row>
    <row r="2" spans="1:14" x14ac:dyDescent="0.2">
      <c r="A2" s="299"/>
      <c r="D2" s="5"/>
      <c r="E2" s="5"/>
      <c r="F2" s="5"/>
      <c r="G2" s="5"/>
    </row>
    <row r="3" spans="1:14" x14ac:dyDescent="0.2">
      <c r="A3" s="286" t="s">
        <v>668</v>
      </c>
      <c r="B3" s="300"/>
      <c r="C3" s="5" t="s">
        <v>669</v>
      </c>
      <c r="D3" s="5" t="s">
        <v>670</v>
      </c>
      <c r="E3" s="4">
        <v>2014</v>
      </c>
      <c r="F3" s="4">
        <v>2013</v>
      </c>
      <c r="G3" s="4">
        <v>2012</v>
      </c>
      <c r="H3" s="4">
        <v>2011</v>
      </c>
      <c r="I3" s="4">
        <v>2010</v>
      </c>
      <c r="J3" s="4">
        <v>2009</v>
      </c>
      <c r="K3" s="4">
        <v>2005</v>
      </c>
      <c r="L3" s="4">
        <v>2000</v>
      </c>
      <c r="M3" s="4">
        <v>1995</v>
      </c>
      <c r="N3" s="4">
        <v>1990</v>
      </c>
    </row>
    <row r="4" spans="1:14" x14ac:dyDescent="0.2">
      <c r="A4" s="11"/>
      <c r="C4" s="8"/>
      <c r="H4" s="8"/>
      <c r="I4" s="8"/>
      <c r="J4" s="301"/>
      <c r="K4" s="301"/>
      <c r="L4" s="301"/>
      <c r="M4" s="301"/>
      <c r="N4" s="301"/>
    </row>
    <row r="5" spans="1:14" x14ac:dyDescent="0.2">
      <c r="A5" s="302" t="s">
        <v>671</v>
      </c>
      <c r="B5" s="301" t="s">
        <v>672</v>
      </c>
      <c r="D5" s="8" t="s">
        <v>673</v>
      </c>
      <c r="E5" s="18">
        <v>424759782</v>
      </c>
      <c r="F5" s="367">
        <v>429705810</v>
      </c>
      <c r="G5" s="208">
        <v>406937366</v>
      </c>
      <c r="H5" s="168">
        <v>393269485</v>
      </c>
      <c r="I5" s="168">
        <v>381329801</v>
      </c>
      <c r="J5" s="157">
        <v>360908857.30000001</v>
      </c>
      <c r="K5" s="157">
        <v>322801822</v>
      </c>
      <c r="L5" s="157">
        <v>241495769</v>
      </c>
      <c r="M5" s="157">
        <v>69245258</v>
      </c>
      <c r="N5" s="157">
        <v>63321201</v>
      </c>
    </row>
    <row r="6" spans="1:14" x14ac:dyDescent="0.2">
      <c r="A6" s="302" t="s">
        <v>674</v>
      </c>
      <c r="B6" s="301" t="s">
        <v>675</v>
      </c>
      <c r="D6" s="8" t="s">
        <v>676</v>
      </c>
      <c r="E6" s="18">
        <v>185943523</v>
      </c>
      <c r="F6" s="367">
        <v>170345986</v>
      </c>
      <c r="G6" s="208">
        <v>158543228</v>
      </c>
      <c r="H6" s="168">
        <v>145251716</v>
      </c>
      <c r="I6" s="168">
        <v>135000375</v>
      </c>
      <c r="J6" s="157">
        <v>124161458</v>
      </c>
      <c r="K6" s="157">
        <v>91940458</v>
      </c>
      <c r="L6" s="157">
        <v>61804546</v>
      </c>
      <c r="M6" s="157">
        <v>13045589</v>
      </c>
      <c r="N6" s="157">
        <v>370382</v>
      </c>
    </row>
    <row r="7" spans="1:14" x14ac:dyDescent="0.2">
      <c r="A7" s="303" t="s">
        <v>677</v>
      </c>
      <c r="B7" s="301" t="s">
        <v>678</v>
      </c>
      <c r="D7" s="8" t="s">
        <v>679</v>
      </c>
      <c r="E7" s="18">
        <v>24108511</v>
      </c>
      <c r="F7" s="367">
        <v>25160127</v>
      </c>
      <c r="G7" s="208">
        <v>25958010</v>
      </c>
      <c r="H7" s="168">
        <v>27994032</v>
      </c>
      <c r="I7" s="168">
        <v>30737657</v>
      </c>
      <c r="J7" s="157">
        <v>32771750</v>
      </c>
      <c r="K7" s="157">
        <v>45460085</v>
      </c>
      <c r="L7" s="157">
        <v>69099411</v>
      </c>
      <c r="M7" s="157">
        <v>111674723</v>
      </c>
      <c r="N7" s="157">
        <v>106758169</v>
      </c>
    </row>
    <row r="8" spans="1:14" x14ac:dyDescent="0.2">
      <c r="A8" s="303" t="s">
        <v>680</v>
      </c>
      <c r="B8" s="301" t="s">
        <v>681</v>
      </c>
      <c r="D8" s="8" t="s">
        <v>682</v>
      </c>
      <c r="E8" s="18">
        <v>24165179</v>
      </c>
      <c r="F8" s="367">
        <v>22603811</v>
      </c>
      <c r="G8" s="208">
        <v>21145350</v>
      </c>
      <c r="H8" s="168">
        <v>19133796</v>
      </c>
      <c r="I8" s="168">
        <v>17803281</v>
      </c>
      <c r="J8" s="157">
        <v>16449183</v>
      </c>
      <c r="K8" s="157">
        <v>15555192</v>
      </c>
      <c r="L8" s="157">
        <v>13838407</v>
      </c>
      <c r="M8" s="157">
        <v>10297081</v>
      </c>
      <c r="N8" s="157">
        <v>0</v>
      </c>
    </row>
    <row r="9" spans="1:14" x14ac:dyDescent="0.2">
      <c r="A9" s="146" t="s">
        <v>683</v>
      </c>
      <c r="B9" s="301" t="s">
        <v>684</v>
      </c>
      <c r="D9" s="8" t="s">
        <v>685</v>
      </c>
      <c r="E9" s="18">
        <v>171277961</v>
      </c>
      <c r="F9" s="367">
        <v>177891042</v>
      </c>
      <c r="G9" s="208">
        <v>183094892</v>
      </c>
      <c r="H9" s="168">
        <v>189489680</v>
      </c>
      <c r="I9" s="168">
        <v>201589442</v>
      </c>
      <c r="J9" s="157">
        <v>207644168</v>
      </c>
      <c r="K9" s="157">
        <v>230017755</v>
      </c>
      <c r="L9" s="157">
        <v>257817757</v>
      </c>
      <c r="M9" s="157">
        <v>261179403</v>
      </c>
      <c r="N9" s="157">
        <v>274377627</v>
      </c>
    </row>
    <row r="10" spans="1:14" x14ac:dyDescent="0.2">
      <c r="A10" s="303" t="s">
        <v>686</v>
      </c>
      <c r="B10" s="301" t="s">
        <v>687</v>
      </c>
      <c r="D10" s="8" t="s">
        <v>688</v>
      </c>
      <c r="E10" s="18">
        <v>830254956</v>
      </c>
      <c r="F10" s="367">
        <v>825706776</v>
      </c>
      <c r="G10" s="208">
        <v>795678846</v>
      </c>
      <c r="H10" s="168">
        <v>775138709</v>
      </c>
      <c r="I10" s="168">
        <v>766460556</v>
      </c>
      <c r="J10" s="157">
        <v>741935416.29999995</v>
      </c>
      <c r="K10" s="157">
        <v>705775312</v>
      </c>
      <c r="L10" s="157">
        <v>644055890</v>
      </c>
      <c r="M10" s="157">
        <v>465442054</v>
      </c>
      <c r="N10" s="157">
        <v>444827379</v>
      </c>
    </row>
    <row r="11" spans="1:14" x14ac:dyDescent="0.2">
      <c r="A11" s="303"/>
      <c r="B11" s="301"/>
      <c r="H11" s="200"/>
      <c r="I11" s="200"/>
      <c r="J11" s="148"/>
      <c r="K11" s="148"/>
      <c r="L11" s="148"/>
      <c r="M11" s="148"/>
      <c r="N11" s="148"/>
    </row>
    <row r="12" spans="1:14" x14ac:dyDescent="0.2">
      <c r="A12" s="286" t="s">
        <v>689</v>
      </c>
      <c r="B12" s="300"/>
      <c r="H12" s="200"/>
      <c r="I12" s="200"/>
    </row>
    <row r="13" spans="1:14" x14ac:dyDescent="0.2">
      <c r="A13" s="304"/>
      <c r="B13" s="305"/>
      <c r="H13" s="200"/>
      <c r="I13" s="200"/>
    </row>
    <row r="14" spans="1:14" x14ac:dyDescent="0.2">
      <c r="A14" s="146" t="s">
        <v>690</v>
      </c>
      <c r="B14" s="29" t="s">
        <v>691</v>
      </c>
      <c r="D14" s="8" t="s">
        <v>692</v>
      </c>
      <c r="E14" s="18">
        <v>62148786</v>
      </c>
      <c r="F14" s="367">
        <v>61474959</v>
      </c>
      <c r="G14" s="208">
        <v>60453795</v>
      </c>
      <c r="H14" s="168">
        <v>58650440</v>
      </c>
      <c r="I14" s="168">
        <v>56279926</v>
      </c>
      <c r="J14" s="149">
        <v>54496751</v>
      </c>
      <c r="K14" s="149">
        <v>49854497</v>
      </c>
      <c r="L14" s="149">
        <v>32923971</v>
      </c>
      <c r="M14" s="149">
        <v>18974002</v>
      </c>
      <c r="N14" s="149">
        <v>9520344</v>
      </c>
    </row>
    <row r="15" spans="1:14" x14ac:dyDescent="0.2">
      <c r="A15" s="146" t="s">
        <v>693</v>
      </c>
      <c r="B15" s="29" t="s">
        <v>694</v>
      </c>
      <c r="D15" s="8" t="s">
        <v>695</v>
      </c>
      <c r="E15" s="18">
        <v>20778850</v>
      </c>
      <c r="F15" s="367">
        <v>20806490</v>
      </c>
      <c r="G15" s="208">
        <v>20474785</v>
      </c>
      <c r="H15" s="168">
        <v>20189405</v>
      </c>
      <c r="I15" s="168">
        <v>19807049</v>
      </c>
      <c r="J15" s="149">
        <v>19582002</v>
      </c>
      <c r="K15" s="149">
        <v>17181487</v>
      </c>
      <c r="L15" s="149">
        <v>6070572</v>
      </c>
      <c r="M15" s="149">
        <v>1820981</v>
      </c>
      <c r="N15" s="149">
        <v>0</v>
      </c>
    </row>
    <row r="16" spans="1:14" x14ac:dyDescent="0.2">
      <c r="A16" s="146" t="s">
        <v>696</v>
      </c>
      <c r="B16" s="29" t="s">
        <v>697</v>
      </c>
      <c r="D16" s="8" t="s">
        <v>698</v>
      </c>
      <c r="E16" s="18">
        <v>810380</v>
      </c>
      <c r="F16" s="367">
        <v>992040</v>
      </c>
      <c r="G16" s="208">
        <v>1229361</v>
      </c>
      <c r="H16" s="168">
        <v>1345082</v>
      </c>
      <c r="I16" s="168">
        <v>1446210</v>
      </c>
      <c r="J16" s="149">
        <v>1507563</v>
      </c>
      <c r="K16" s="149">
        <v>2758535</v>
      </c>
      <c r="L16" s="149">
        <v>4045575</v>
      </c>
      <c r="M16" s="149">
        <v>6694171</v>
      </c>
      <c r="N16" s="149">
        <v>9596697</v>
      </c>
    </row>
    <row r="17" spans="1:14" x14ac:dyDescent="0.2">
      <c r="A17" s="146" t="s">
        <v>699</v>
      </c>
      <c r="B17" s="29" t="s">
        <v>700</v>
      </c>
      <c r="D17" s="8" t="s">
        <v>701</v>
      </c>
      <c r="E17" s="18">
        <v>635391</v>
      </c>
      <c r="F17" s="367">
        <v>708088</v>
      </c>
      <c r="G17" s="208">
        <v>822417</v>
      </c>
      <c r="H17" s="168">
        <v>923573</v>
      </c>
      <c r="I17" s="168">
        <v>1057857</v>
      </c>
      <c r="J17" s="149">
        <v>1182791</v>
      </c>
      <c r="K17" s="149">
        <v>1941018</v>
      </c>
      <c r="L17" s="149">
        <v>3579212</v>
      </c>
      <c r="M17" s="149">
        <v>5617655</v>
      </c>
      <c r="N17" s="149">
        <v>9142787</v>
      </c>
    </row>
    <row r="18" spans="1:14" x14ac:dyDescent="0.2">
      <c r="A18" s="146" t="s">
        <v>702</v>
      </c>
      <c r="B18" s="29" t="s">
        <v>703</v>
      </c>
      <c r="D18" s="8" t="s">
        <v>704</v>
      </c>
      <c r="E18" s="18">
        <v>142095</v>
      </c>
      <c r="F18" s="367">
        <v>174951</v>
      </c>
      <c r="G18" s="208">
        <v>232385</v>
      </c>
      <c r="H18" s="168">
        <v>269651</v>
      </c>
      <c r="I18" s="168">
        <v>322228</v>
      </c>
      <c r="J18" s="149">
        <v>416872</v>
      </c>
      <c r="K18" s="149">
        <v>869211</v>
      </c>
      <c r="L18" s="149">
        <v>5440369</v>
      </c>
      <c r="M18" s="149">
        <v>13152626</v>
      </c>
      <c r="N18" s="149">
        <v>14725811</v>
      </c>
    </row>
    <row r="19" spans="1:14" x14ac:dyDescent="0.2">
      <c r="A19" s="146" t="s">
        <v>705</v>
      </c>
      <c r="B19" s="29" t="s">
        <v>706</v>
      </c>
      <c r="D19" s="8" t="s">
        <v>707</v>
      </c>
      <c r="E19" s="18">
        <v>0</v>
      </c>
      <c r="F19" s="367">
        <v>2537</v>
      </c>
      <c r="G19" s="208">
        <v>16430</v>
      </c>
      <c r="H19" s="168">
        <v>17929</v>
      </c>
      <c r="I19" s="168">
        <v>21686</v>
      </c>
      <c r="J19" s="149">
        <v>33531</v>
      </c>
      <c r="K19" s="149">
        <v>102860</v>
      </c>
      <c r="L19" s="149">
        <v>283420</v>
      </c>
      <c r="M19" s="149">
        <v>501736</v>
      </c>
      <c r="N19" s="149">
        <v>992197</v>
      </c>
    </row>
    <row r="20" spans="1:14" x14ac:dyDescent="0.2">
      <c r="A20" s="146" t="s">
        <v>708</v>
      </c>
      <c r="B20" s="29" t="s">
        <v>709</v>
      </c>
      <c r="D20" s="8" t="s">
        <v>710</v>
      </c>
      <c r="E20" s="18">
        <v>84515502</v>
      </c>
      <c r="F20" s="367">
        <v>84159065</v>
      </c>
      <c r="G20" s="208">
        <v>83229173</v>
      </c>
      <c r="H20" s="168">
        <v>81396080</v>
      </c>
      <c r="I20" s="168">
        <v>78934956</v>
      </c>
      <c r="J20" s="149">
        <v>77221519</v>
      </c>
      <c r="K20" s="149">
        <v>72709613</v>
      </c>
      <c r="L20" s="149">
        <v>52345119</v>
      </c>
      <c r="M20" s="149">
        <v>46763166</v>
      </c>
      <c r="N20" s="149">
        <v>43979826</v>
      </c>
    </row>
    <row r="23" spans="1:14" x14ac:dyDescent="0.2">
      <c r="A23" s="28"/>
    </row>
    <row r="24" spans="1:14" x14ac:dyDescent="0.2">
      <c r="A24" s="11"/>
      <c r="C24" s="8"/>
      <c r="H24" s="8"/>
      <c r="I24" s="8"/>
      <c r="J24" s="8"/>
      <c r="K24" s="8"/>
    </row>
    <row r="25" spans="1:14" x14ac:dyDescent="0.2">
      <c r="A25" s="11"/>
      <c r="C25" s="8"/>
      <c r="H25" s="8"/>
      <c r="I25" s="8"/>
      <c r="J25" s="8"/>
      <c r="K25" s="8"/>
    </row>
    <row r="26" spans="1:14" x14ac:dyDescent="0.2">
      <c r="A26" s="11"/>
      <c r="C26" s="8"/>
      <c r="H26" s="8"/>
      <c r="I26" s="8"/>
      <c r="J26" s="8"/>
      <c r="K26" s="8"/>
    </row>
    <row r="27" spans="1:14" x14ac:dyDescent="0.2">
      <c r="A27" s="11"/>
      <c r="C27" s="8"/>
      <c r="H27" s="8"/>
      <c r="I27" s="8"/>
      <c r="J27" s="8"/>
      <c r="K27" s="8"/>
    </row>
    <row r="28" spans="1:14" x14ac:dyDescent="0.2">
      <c r="A28" s="11"/>
      <c r="C28" s="8"/>
      <c r="H28" s="8"/>
      <c r="I28" s="8"/>
      <c r="J28" s="8"/>
      <c r="K28" s="8"/>
    </row>
    <row r="29" spans="1:14" x14ac:dyDescent="0.2">
      <c r="A29" s="11"/>
      <c r="C29" s="8"/>
      <c r="H29" s="8"/>
      <c r="I29" s="8"/>
      <c r="J29" s="8"/>
      <c r="K29" s="8"/>
    </row>
    <row r="30" spans="1:14" x14ac:dyDescent="0.2">
      <c r="A30" s="11"/>
      <c r="C30" s="8"/>
      <c r="H30" s="8"/>
      <c r="I30" s="8"/>
      <c r="J30" s="8"/>
      <c r="K30" s="8"/>
    </row>
    <row r="31" spans="1:14" x14ac:dyDescent="0.2">
      <c r="A31" s="11"/>
      <c r="C31" s="8"/>
      <c r="H31" s="8"/>
      <c r="I31" s="8"/>
      <c r="J31" s="8"/>
      <c r="K31" s="8"/>
    </row>
    <row r="32" spans="1:14" x14ac:dyDescent="0.2">
      <c r="A32" s="11"/>
      <c r="C32" s="8"/>
      <c r="H32" s="8"/>
      <c r="I32" s="8"/>
      <c r="J32" s="8"/>
      <c r="K32" s="8"/>
    </row>
    <row r="33" spans="1:11" x14ac:dyDescent="0.2">
      <c r="A33" s="11"/>
      <c r="C33" s="8"/>
      <c r="H33" s="8"/>
      <c r="I33" s="8"/>
      <c r="J33" s="8"/>
      <c r="K33" s="8"/>
    </row>
    <row r="34" spans="1:11" x14ac:dyDescent="0.2">
      <c r="A34" s="11"/>
      <c r="C34" s="8"/>
      <c r="H34" s="8"/>
      <c r="I34" s="8"/>
      <c r="J34" s="8"/>
      <c r="K34" s="8"/>
    </row>
    <row r="35" spans="1:11" x14ac:dyDescent="0.2">
      <c r="A35" s="11"/>
      <c r="C35" s="8"/>
      <c r="H35" s="8"/>
      <c r="I35" s="8"/>
      <c r="J35" s="8"/>
      <c r="K35" s="8"/>
    </row>
    <row r="36" spans="1:11" x14ac:dyDescent="0.2">
      <c r="A36" s="11"/>
      <c r="C36" s="8"/>
      <c r="H36" s="8"/>
      <c r="I36" s="8"/>
      <c r="J36" s="8"/>
      <c r="K36" s="8"/>
    </row>
    <row r="37" spans="1:11" x14ac:dyDescent="0.2">
      <c r="A37" s="11"/>
      <c r="C37" s="8"/>
      <c r="H37" s="8"/>
      <c r="I37" s="8"/>
      <c r="J37" s="8"/>
      <c r="K37" s="8"/>
    </row>
    <row r="38" spans="1:11" x14ac:dyDescent="0.2">
      <c r="A38" s="11"/>
      <c r="C38" s="8"/>
      <c r="H38" s="8"/>
      <c r="I38" s="8"/>
      <c r="J38" s="8"/>
      <c r="K38" s="8"/>
    </row>
    <row r="39" spans="1:11" x14ac:dyDescent="0.2">
      <c r="A39" s="11"/>
      <c r="C39" s="8"/>
      <c r="H39" s="8"/>
      <c r="I39" s="8"/>
      <c r="J39" s="8"/>
      <c r="K39" s="8"/>
    </row>
    <row r="40" spans="1:11" x14ac:dyDescent="0.2">
      <c r="A40" s="11"/>
      <c r="C40" s="8"/>
      <c r="H40" s="8"/>
      <c r="I40" s="8"/>
      <c r="J40" s="8"/>
      <c r="K40" s="8"/>
    </row>
    <row r="41" spans="1:11" x14ac:dyDescent="0.2">
      <c r="A41" s="11"/>
      <c r="C41" s="8"/>
      <c r="H41" s="8"/>
      <c r="I41" s="8"/>
      <c r="J41" s="8"/>
      <c r="K41" s="8"/>
    </row>
    <row r="42" spans="1:11" x14ac:dyDescent="0.2">
      <c r="A42" s="11"/>
      <c r="C42" s="8"/>
      <c r="H42" s="8"/>
      <c r="I42" s="8"/>
      <c r="J42" s="8"/>
      <c r="K42" s="8"/>
    </row>
    <row r="43" spans="1:11" x14ac:dyDescent="0.2">
      <c r="A43" s="11"/>
      <c r="C43" s="8"/>
      <c r="H43" s="8"/>
      <c r="I43" s="8"/>
      <c r="J43" s="8"/>
      <c r="K43" s="8"/>
    </row>
    <row r="44" spans="1:11" x14ac:dyDescent="0.2">
      <c r="A44" s="11"/>
      <c r="C44" s="8"/>
      <c r="H44" s="8"/>
      <c r="I44" s="8"/>
      <c r="J44" s="8"/>
      <c r="K44" s="8"/>
    </row>
    <row r="45" spans="1:11" x14ac:dyDescent="0.2">
      <c r="A45" s="11"/>
      <c r="C45" s="8"/>
      <c r="H45" s="8"/>
      <c r="I45" s="8"/>
      <c r="J45" s="8"/>
      <c r="K45" s="8"/>
    </row>
    <row r="46" spans="1:11" x14ac:dyDescent="0.2">
      <c r="A46" s="11"/>
      <c r="C46" s="8"/>
      <c r="H46" s="8"/>
      <c r="I46" s="8"/>
      <c r="J46" s="8"/>
      <c r="K46" s="8"/>
    </row>
    <row r="47" spans="1:11" x14ac:dyDescent="0.2">
      <c r="A47" s="11"/>
      <c r="C47" s="8"/>
      <c r="H47" s="8"/>
      <c r="I47" s="8"/>
      <c r="J47" s="8"/>
      <c r="K47" s="8"/>
    </row>
    <row r="48" spans="1:11" x14ac:dyDescent="0.2">
      <c r="A48" s="11"/>
      <c r="C48" s="8"/>
      <c r="H48" s="8"/>
      <c r="I48" s="8"/>
      <c r="J48" s="8"/>
      <c r="K48" s="8"/>
    </row>
    <row r="49" spans="1:11" x14ac:dyDescent="0.2">
      <c r="A49" s="11"/>
      <c r="C49" s="8"/>
      <c r="H49" s="8"/>
      <c r="I49" s="8"/>
      <c r="J49" s="8"/>
      <c r="K49" s="8"/>
    </row>
    <row r="50" spans="1:11" x14ac:dyDescent="0.2">
      <c r="A50" s="11"/>
      <c r="C50" s="8"/>
      <c r="H50" s="8"/>
      <c r="I50" s="8"/>
      <c r="J50" s="8"/>
      <c r="K50" s="8"/>
    </row>
    <row r="51" spans="1:11" x14ac:dyDescent="0.2">
      <c r="A51" s="11"/>
      <c r="C51" s="8"/>
      <c r="H51" s="8"/>
      <c r="I51" s="8"/>
      <c r="J51" s="8"/>
      <c r="K51" s="8"/>
    </row>
    <row r="52" spans="1:11" x14ac:dyDescent="0.2">
      <c r="A52" s="11"/>
      <c r="C52" s="8"/>
      <c r="H52" s="8"/>
      <c r="I52" s="8"/>
      <c r="J52" s="8"/>
      <c r="K52" s="8"/>
    </row>
    <row r="53" spans="1:11" x14ac:dyDescent="0.2">
      <c r="A53" s="11"/>
      <c r="C53" s="8"/>
      <c r="H53" s="8"/>
      <c r="I53" s="8"/>
      <c r="J53" s="8"/>
      <c r="K53" s="8"/>
    </row>
    <row r="54" spans="1:11" x14ac:dyDescent="0.2">
      <c r="A54" s="11"/>
      <c r="C54" s="8"/>
      <c r="H54" s="8"/>
      <c r="I54" s="8"/>
      <c r="J54" s="8"/>
      <c r="K54" s="8"/>
    </row>
    <row r="55" spans="1:11" x14ac:dyDescent="0.2">
      <c r="A55" s="11"/>
      <c r="C55" s="8"/>
      <c r="H55" s="8"/>
      <c r="I55" s="8"/>
      <c r="J55" s="8"/>
      <c r="K55" s="8"/>
    </row>
    <row r="56" spans="1:11" x14ac:dyDescent="0.2">
      <c r="A56" s="11"/>
      <c r="C56" s="8"/>
      <c r="H56" s="8"/>
      <c r="I56" s="8"/>
      <c r="J56" s="8"/>
      <c r="K56" s="8"/>
    </row>
    <row r="57" spans="1:11" x14ac:dyDescent="0.2">
      <c r="A57" s="11"/>
      <c r="C57" s="8"/>
      <c r="H57" s="8"/>
      <c r="I57" s="8"/>
      <c r="J57" s="8"/>
      <c r="K57" s="8"/>
    </row>
    <row r="58" spans="1:11" x14ac:dyDescent="0.2">
      <c r="A58" s="11"/>
      <c r="C58" s="8"/>
      <c r="H58" s="8"/>
      <c r="I58" s="8"/>
      <c r="J58" s="8"/>
      <c r="K58" s="8"/>
    </row>
    <row r="59" spans="1:11" x14ac:dyDescent="0.2">
      <c r="A59" s="11"/>
      <c r="C59" s="8"/>
      <c r="H59" s="8"/>
      <c r="I59" s="8"/>
      <c r="J59" s="8"/>
      <c r="K59" s="8"/>
    </row>
    <row r="60" spans="1:11" x14ac:dyDescent="0.2">
      <c r="A60" s="11"/>
      <c r="C60" s="8"/>
      <c r="H60" s="8"/>
      <c r="I60" s="8"/>
      <c r="J60" s="8"/>
      <c r="K60" s="8"/>
    </row>
    <row r="61" spans="1:11" x14ac:dyDescent="0.2">
      <c r="A61" s="11"/>
      <c r="C61" s="8"/>
      <c r="H61" s="8"/>
      <c r="I61" s="8"/>
      <c r="J61" s="8"/>
      <c r="K61" s="8"/>
    </row>
    <row r="62" spans="1:11" x14ac:dyDescent="0.2">
      <c r="A62" s="11"/>
      <c r="C62" s="8"/>
      <c r="H62" s="8"/>
      <c r="I62" s="8"/>
      <c r="J62" s="8"/>
      <c r="K62" s="8"/>
    </row>
    <row r="63" spans="1:11" x14ac:dyDescent="0.2">
      <c r="A63" s="11"/>
      <c r="C63" s="8"/>
      <c r="H63" s="8"/>
      <c r="I63" s="8"/>
      <c r="J63" s="8"/>
      <c r="K63" s="8"/>
    </row>
    <row r="64" spans="1:11" x14ac:dyDescent="0.2">
      <c r="A64" s="11"/>
      <c r="C64" s="8"/>
      <c r="H64" s="8"/>
      <c r="I64" s="8"/>
      <c r="J64" s="8"/>
      <c r="K64" s="8"/>
    </row>
    <row r="65" spans="1:11" x14ac:dyDescent="0.2">
      <c r="A65" s="11"/>
      <c r="C65" s="8"/>
      <c r="H65" s="8"/>
      <c r="I65" s="8"/>
      <c r="J65" s="8"/>
      <c r="K65" s="8"/>
    </row>
    <row r="66" spans="1:11" x14ac:dyDescent="0.2">
      <c r="A66" s="11"/>
      <c r="C66" s="8"/>
      <c r="H66" s="8"/>
      <c r="I66" s="8"/>
      <c r="J66" s="8"/>
      <c r="K66" s="8"/>
    </row>
    <row r="67" spans="1:11" x14ac:dyDescent="0.2">
      <c r="A67" s="11"/>
      <c r="C67" s="8"/>
      <c r="H67" s="8"/>
      <c r="I67" s="8"/>
      <c r="J67" s="8"/>
      <c r="K67" s="8"/>
    </row>
    <row r="68" spans="1:11" x14ac:dyDescent="0.2">
      <c r="A68" s="11"/>
      <c r="C68" s="8"/>
      <c r="H68" s="8"/>
      <c r="I68" s="8"/>
      <c r="J68" s="8"/>
      <c r="K68" s="8"/>
    </row>
    <row r="69" spans="1:11" x14ac:dyDescent="0.2">
      <c r="A69" s="11"/>
      <c r="C69" s="8"/>
      <c r="H69" s="8"/>
      <c r="I69" s="8"/>
      <c r="J69" s="8"/>
      <c r="K69" s="8"/>
    </row>
    <row r="70" spans="1:11" x14ac:dyDescent="0.2">
      <c r="A70" s="11"/>
      <c r="C70" s="8"/>
      <c r="H70" s="8"/>
      <c r="I70" s="8"/>
      <c r="J70" s="8"/>
      <c r="K70" s="8"/>
    </row>
    <row r="71" spans="1:11" x14ac:dyDescent="0.2">
      <c r="A71" s="11"/>
      <c r="C71" s="8"/>
      <c r="H71" s="8"/>
      <c r="I71" s="8"/>
      <c r="J71" s="8"/>
      <c r="K71" s="8"/>
    </row>
    <row r="72" spans="1:11" x14ac:dyDescent="0.2">
      <c r="A72" s="11"/>
      <c r="C72" s="8"/>
      <c r="H72" s="8"/>
      <c r="I72" s="8"/>
      <c r="J72" s="8"/>
      <c r="K72" s="8"/>
    </row>
    <row r="73" spans="1:11" x14ac:dyDescent="0.2">
      <c r="A73" s="11"/>
      <c r="C73" s="8"/>
      <c r="H73" s="8"/>
      <c r="I73" s="8"/>
      <c r="J73" s="8"/>
      <c r="K73" s="8"/>
    </row>
    <row r="74" spans="1:11" x14ac:dyDescent="0.2">
      <c r="A74" s="11"/>
      <c r="C74" s="8"/>
      <c r="H74" s="8"/>
      <c r="I74" s="8"/>
      <c r="J74" s="8"/>
      <c r="K74" s="8"/>
    </row>
    <row r="75" spans="1:11" x14ac:dyDescent="0.2">
      <c r="A75" s="11"/>
      <c r="C75" s="8"/>
      <c r="H75" s="8"/>
      <c r="I75" s="8"/>
      <c r="J75" s="8"/>
      <c r="K75" s="8"/>
    </row>
    <row r="76" spans="1:11" x14ac:dyDescent="0.2">
      <c r="A76" s="11"/>
      <c r="C76" s="8"/>
      <c r="H76" s="8"/>
      <c r="I76" s="8"/>
      <c r="J76" s="8"/>
      <c r="K76" s="8"/>
    </row>
    <row r="77" spans="1:11" x14ac:dyDescent="0.2">
      <c r="A77" s="11"/>
      <c r="C77" s="8"/>
      <c r="H77" s="8"/>
      <c r="I77" s="8"/>
      <c r="J77" s="8"/>
      <c r="K77" s="8"/>
    </row>
    <row r="78" spans="1:11" x14ac:dyDescent="0.2">
      <c r="A78" s="11"/>
      <c r="C78" s="8"/>
      <c r="H78" s="8"/>
      <c r="I78" s="8"/>
      <c r="J78" s="8"/>
      <c r="K78" s="8"/>
    </row>
    <row r="79" spans="1:11" x14ac:dyDescent="0.2">
      <c r="A79" s="11"/>
      <c r="C79" s="8"/>
      <c r="H79" s="8"/>
      <c r="I79" s="8"/>
      <c r="J79" s="8"/>
      <c r="K79" s="8"/>
    </row>
    <row r="80" spans="1:11" x14ac:dyDescent="0.2">
      <c r="A80" s="11"/>
      <c r="C80" s="8"/>
      <c r="H80" s="8"/>
      <c r="I80" s="8"/>
      <c r="J80" s="8"/>
      <c r="K80" s="8"/>
    </row>
    <row r="81" spans="1:11" x14ac:dyDescent="0.2">
      <c r="A81" s="11"/>
      <c r="C81" s="8"/>
      <c r="H81" s="8"/>
      <c r="I81" s="8"/>
      <c r="J81" s="8"/>
      <c r="K81" s="8"/>
    </row>
    <row r="82" spans="1:11" x14ac:dyDescent="0.2">
      <c r="A82" s="11"/>
      <c r="C82" s="8"/>
      <c r="H82" s="8"/>
      <c r="I82" s="8"/>
      <c r="J82" s="8"/>
      <c r="K82" s="8"/>
    </row>
    <row r="83" spans="1:11" x14ac:dyDescent="0.2">
      <c r="A83" s="11"/>
      <c r="C83" s="8"/>
      <c r="H83" s="8"/>
      <c r="I83" s="8"/>
      <c r="J83" s="8"/>
      <c r="K83" s="8"/>
    </row>
    <row r="84" spans="1:11" x14ac:dyDescent="0.2">
      <c r="A84" s="11"/>
      <c r="C84" s="8"/>
      <c r="H84" s="8"/>
      <c r="I84" s="8"/>
      <c r="J84" s="8"/>
      <c r="K84" s="8"/>
    </row>
    <row r="85" spans="1:11" x14ac:dyDescent="0.2">
      <c r="A85" s="11"/>
      <c r="C85" s="8"/>
      <c r="H85" s="8"/>
      <c r="I85" s="8"/>
      <c r="J85" s="8"/>
      <c r="K85" s="8"/>
    </row>
    <row r="86" spans="1:11" x14ac:dyDescent="0.2">
      <c r="A86" s="11"/>
      <c r="C86" s="8"/>
      <c r="H86" s="8"/>
      <c r="I86" s="8"/>
      <c r="J86" s="8"/>
      <c r="K86" s="8"/>
    </row>
    <row r="87" spans="1:11" x14ac:dyDescent="0.2">
      <c r="A87" s="11"/>
      <c r="C87" s="8"/>
      <c r="H87" s="8"/>
      <c r="I87" s="8"/>
      <c r="J87" s="8"/>
      <c r="K87" s="8"/>
    </row>
    <row r="88" spans="1:11" x14ac:dyDescent="0.2">
      <c r="A88" s="11"/>
      <c r="C88" s="8"/>
      <c r="H88" s="8"/>
      <c r="I88" s="8"/>
      <c r="J88" s="8"/>
      <c r="K88" s="8"/>
    </row>
    <row r="89" spans="1:11" x14ac:dyDescent="0.2">
      <c r="A89" s="11"/>
      <c r="C89" s="8"/>
      <c r="H89" s="8"/>
      <c r="I89" s="8"/>
      <c r="J89" s="8"/>
      <c r="K89" s="8"/>
    </row>
    <row r="90" spans="1:11" x14ac:dyDescent="0.2">
      <c r="A90" s="11"/>
      <c r="C90" s="8"/>
      <c r="H90" s="8"/>
      <c r="I90" s="8"/>
      <c r="J90" s="8"/>
      <c r="K90" s="8"/>
    </row>
    <row r="91" spans="1:11" x14ac:dyDescent="0.2">
      <c r="A91" s="11"/>
      <c r="C91" s="8"/>
      <c r="H91" s="8"/>
      <c r="I91" s="8"/>
      <c r="J91" s="8"/>
      <c r="K91" s="8"/>
    </row>
    <row r="92" spans="1:11" x14ac:dyDescent="0.2">
      <c r="A92" s="11"/>
      <c r="C92" s="8"/>
      <c r="H92" s="8"/>
      <c r="I92" s="8"/>
      <c r="J92" s="8"/>
      <c r="K92" s="8"/>
    </row>
    <row r="93" spans="1:11" x14ac:dyDescent="0.2">
      <c r="A93" s="11"/>
      <c r="C93" s="8"/>
      <c r="H93" s="8"/>
      <c r="I93" s="8"/>
      <c r="J93" s="8"/>
      <c r="K93" s="8"/>
    </row>
    <row r="94" spans="1:11" x14ac:dyDescent="0.2">
      <c r="A94" s="11"/>
      <c r="C94" s="8"/>
      <c r="H94" s="8"/>
      <c r="I94" s="8"/>
      <c r="J94" s="8"/>
      <c r="K94" s="8"/>
    </row>
    <row r="95" spans="1:11" x14ac:dyDescent="0.2">
      <c r="A95" s="11"/>
      <c r="C95" s="8"/>
      <c r="H95" s="8"/>
      <c r="I95" s="8"/>
      <c r="J95" s="8"/>
      <c r="K95" s="8"/>
    </row>
    <row r="96" spans="1:11" x14ac:dyDescent="0.2">
      <c r="A96" s="11"/>
      <c r="C96" s="8"/>
      <c r="H96" s="8"/>
      <c r="I96" s="8"/>
      <c r="J96" s="8"/>
      <c r="K96" s="8"/>
    </row>
    <row r="97" spans="1:11" x14ac:dyDescent="0.2">
      <c r="A97" s="11"/>
      <c r="C97" s="8"/>
      <c r="H97" s="8"/>
      <c r="I97" s="8"/>
      <c r="J97" s="8"/>
      <c r="K97" s="8"/>
    </row>
    <row r="98" spans="1:11" x14ac:dyDescent="0.2">
      <c r="A98" s="11"/>
      <c r="C98" s="8"/>
      <c r="H98" s="8"/>
      <c r="I98" s="8"/>
      <c r="J98" s="8"/>
      <c r="K98" s="8"/>
    </row>
    <row r="99" spans="1:11" x14ac:dyDescent="0.2">
      <c r="A99" s="11"/>
      <c r="C99" s="8"/>
      <c r="H99" s="8"/>
      <c r="I99" s="8"/>
      <c r="J99" s="8"/>
      <c r="K99" s="8"/>
    </row>
    <row r="100" spans="1:11" x14ac:dyDescent="0.2">
      <c r="A100" s="11"/>
      <c r="C100" s="8"/>
      <c r="H100" s="8"/>
      <c r="I100" s="8"/>
      <c r="J100" s="8"/>
      <c r="K100" s="8"/>
    </row>
    <row r="101" spans="1:11" x14ac:dyDescent="0.2">
      <c r="A101" s="11"/>
      <c r="C101" s="8"/>
      <c r="H101" s="8"/>
      <c r="I101" s="8"/>
      <c r="J101" s="8"/>
      <c r="K101" s="8"/>
    </row>
    <row r="102" spans="1:11" x14ac:dyDescent="0.2">
      <c r="A102" s="11"/>
      <c r="C102" s="8"/>
      <c r="H102" s="8"/>
      <c r="I102" s="8"/>
      <c r="J102" s="8"/>
      <c r="K102" s="8"/>
    </row>
    <row r="103" spans="1:11" x14ac:dyDescent="0.2">
      <c r="A103" s="11"/>
      <c r="C103" s="8"/>
      <c r="H103" s="8"/>
      <c r="I103" s="8"/>
      <c r="J103" s="8"/>
      <c r="K103" s="8"/>
    </row>
    <row r="104" spans="1:11" x14ac:dyDescent="0.2">
      <c r="A104" s="11"/>
      <c r="C104" s="8"/>
      <c r="H104" s="8"/>
      <c r="I104" s="8"/>
      <c r="J104" s="8"/>
      <c r="K104" s="8"/>
    </row>
    <row r="105" spans="1:11" x14ac:dyDescent="0.2">
      <c r="A105" s="11"/>
      <c r="C105" s="8"/>
      <c r="H105" s="8"/>
      <c r="I105" s="8"/>
      <c r="J105" s="8"/>
      <c r="K105" s="8"/>
    </row>
    <row r="106" spans="1:11" x14ac:dyDescent="0.2">
      <c r="A106" s="11"/>
      <c r="C106" s="8"/>
      <c r="H106" s="8"/>
      <c r="I106" s="8"/>
      <c r="J106" s="8"/>
      <c r="K106" s="8"/>
    </row>
    <row r="107" spans="1:11" x14ac:dyDescent="0.2">
      <c r="A107" s="11"/>
      <c r="C107" s="8"/>
      <c r="H107" s="8"/>
      <c r="I107" s="8"/>
      <c r="J107" s="8"/>
      <c r="K107" s="8"/>
    </row>
    <row r="108" spans="1:11" x14ac:dyDescent="0.2">
      <c r="A108" s="11"/>
      <c r="C108" s="8"/>
      <c r="H108" s="8"/>
      <c r="I108" s="8"/>
      <c r="J108" s="8"/>
      <c r="K108" s="8"/>
    </row>
    <row r="109" spans="1:11" x14ac:dyDescent="0.2">
      <c r="A109" s="11"/>
      <c r="C109" s="8"/>
      <c r="H109" s="8"/>
      <c r="I109" s="8"/>
      <c r="J109" s="8"/>
      <c r="K109" s="8"/>
    </row>
    <row r="110" spans="1:11" x14ac:dyDescent="0.2">
      <c r="A110" s="11"/>
      <c r="C110" s="8"/>
      <c r="H110" s="8"/>
      <c r="I110" s="8"/>
      <c r="J110" s="8"/>
      <c r="K110" s="8"/>
    </row>
    <row r="111" spans="1:11" x14ac:dyDescent="0.2">
      <c r="A111" s="11"/>
      <c r="C111" s="8"/>
      <c r="H111" s="8"/>
      <c r="I111" s="8"/>
      <c r="J111" s="8"/>
      <c r="K111" s="8"/>
    </row>
    <row r="112" spans="1:11" x14ac:dyDescent="0.2">
      <c r="A112" s="11"/>
      <c r="C112" s="8"/>
      <c r="H112" s="8"/>
      <c r="I112" s="8"/>
      <c r="J112" s="8"/>
      <c r="K112" s="8"/>
    </row>
    <row r="113" spans="1:11" x14ac:dyDescent="0.2">
      <c r="A113" s="11"/>
      <c r="C113" s="8"/>
      <c r="H113" s="8"/>
      <c r="I113" s="8"/>
      <c r="J113" s="8"/>
      <c r="K113" s="8"/>
    </row>
    <row r="114" spans="1:11" x14ac:dyDescent="0.2">
      <c r="A114" s="11"/>
      <c r="C114" s="8"/>
      <c r="H114" s="8"/>
      <c r="I114" s="8"/>
      <c r="J114" s="8"/>
      <c r="K114" s="8"/>
    </row>
    <row r="115" spans="1:11" x14ac:dyDescent="0.2">
      <c r="A115" s="11"/>
      <c r="C115" s="8"/>
      <c r="H115" s="8"/>
      <c r="I115" s="8"/>
      <c r="J115" s="8"/>
      <c r="K115" s="8"/>
    </row>
    <row r="116" spans="1:11" x14ac:dyDescent="0.2">
      <c r="A116" s="11"/>
      <c r="C116" s="8"/>
      <c r="H116" s="8"/>
      <c r="I116" s="8"/>
      <c r="J116" s="8"/>
      <c r="K116" s="8"/>
    </row>
    <row r="117" spans="1:11" x14ac:dyDescent="0.2">
      <c r="A117" s="11"/>
      <c r="C117" s="8"/>
      <c r="H117" s="8"/>
      <c r="I117" s="8"/>
      <c r="J117" s="8"/>
      <c r="K117" s="8"/>
    </row>
    <row r="118" spans="1:11" x14ac:dyDescent="0.2">
      <c r="A118" s="11"/>
      <c r="C118" s="8"/>
      <c r="H118" s="8"/>
      <c r="I118" s="8"/>
      <c r="J118" s="8"/>
      <c r="K118" s="8"/>
    </row>
    <row r="119" spans="1:11" x14ac:dyDescent="0.2">
      <c r="A119" s="11"/>
      <c r="C119" s="8"/>
      <c r="H119" s="8"/>
      <c r="I119" s="8"/>
      <c r="J119" s="8"/>
      <c r="K119" s="8"/>
    </row>
    <row r="120" spans="1:11" x14ac:dyDescent="0.2">
      <c r="A120" s="11"/>
      <c r="C120" s="8"/>
      <c r="H120" s="8"/>
      <c r="I120" s="8"/>
      <c r="J120" s="8"/>
      <c r="K120" s="8"/>
    </row>
    <row r="121" spans="1:11" x14ac:dyDescent="0.2">
      <c r="A121" s="11"/>
      <c r="C121" s="8"/>
      <c r="H121" s="8"/>
      <c r="I121" s="8"/>
      <c r="J121" s="8"/>
      <c r="K121" s="8"/>
    </row>
    <row r="122" spans="1:11" x14ac:dyDescent="0.2">
      <c r="A122" s="11"/>
      <c r="C122" s="8"/>
      <c r="H122" s="8"/>
      <c r="I122" s="8"/>
      <c r="J122" s="8"/>
      <c r="K122" s="8"/>
    </row>
    <row r="123" spans="1:11" x14ac:dyDescent="0.2">
      <c r="A123" s="11"/>
      <c r="C123" s="8"/>
      <c r="H123" s="8"/>
      <c r="I123" s="8"/>
      <c r="J123" s="8"/>
      <c r="K123" s="8"/>
    </row>
    <row r="124" spans="1:11" x14ac:dyDescent="0.2">
      <c r="A124" s="11"/>
      <c r="C124" s="8"/>
      <c r="H124" s="8"/>
      <c r="I124" s="8"/>
      <c r="J124" s="8"/>
      <c r="K124" s="8"/>
    </row>
    <row r="125" spans="1:11" x14ac:dyDescent="0.2">
      <c r="A125" s="11"/>
      <c r="C125" s="8"/>
      <c r="H125" s="8"/>
      <c r="I125" s="8"/>
      <c r="J125" s="8"/>
      <c r="K125" s="8"/>
    </row>
    <row r="126" spans="1:11" x14ac:dyDescent="0.2">
      <c r="A126" s="11"/>
      <c r="C126" s="8"/>
      <c r="H126" s="8"/>
      <c r="I126" s="8"/>
      <c r="J126" s="8"/>
      <c r="K126" s="8"/>
    </row>
    <row r="127" spans="1:11" x14ac:dyDescent="0.2">
      <c r="A127" s="11"/>
      <c r="C127" s="8"/>
      <c r="H127" s="8"/>
      <c r="I127" s="8"/>
      <c r="J127" s="8"/>
      <c r="K127" s="8"/>
    </row>
    <row r="128" spans="1:11" x14ac:dyDescent="0.2">
      <c r="A128" s="11"/>
      <c r="C128" s="8"/>
      <c r="H128" s="8"/>
      <c r="I128" s="8"/>
      <c r="J128" s="8"/>
      <c r="K128" s="8"/>
    </row>
    <row r="129" spans="1:11" x14ac:dyDescent="0.2">
      <c r="A129" s="11"/>
      <c r="C129" s="8"/>
      <c r="H129" s="8"/>
      <c r="I129" s="8"/>
      <c r="J129" s="8"/>
      <c r="K129" s="8"/>
    </row>
    <row r="130" spans="1:11" x14ac:dyDescent="0.2">
      <c r="A130" s="11"/>
      <c r="C130" s="8"/>
      <c r="H130" s="8"/>
      <c r="I130" s="8"/>
      <c r="J130" s="8"/>
      <c r="K130" s="8"/>
    </row>
    <row r="131" spans="1:11" x14ac:dyDescent="0.2">
      <c r="A131" s="11"/>
      <c r="C131" s="8"/>
      <c r="H131" s="8"/>
      <c r="I131" s="8"/>
      <c r="J131" s="8"/>
      <c r="K131" s="8"/>
    </row>
    <row r="132" spans="1:11" x14ac:dyDescent="0.2">
      <c r="A132" s="11"/>
      <c r="C132" s="8"/>
      <c r="H132" s="8"/>
      <c r="I132" s="8"/>
      <c r="J132" s="8"/>
      <c r="K132" s="8"/>
    </row>
    <row r="133" spans="1:11" x14ac:dyDescent="0.2">
      <c r="A133" s="11"/>
      <c r="C133" s="8"/>
      <c r="H133" s="8"/>
      <c r="I133" s="8"/>
      <c r="J133" s="8"/>
      <c r="K133" s="8"/>
    </row>
    <row r="134" spans="1:11" x14ac:dyDescent="0.2">
      <c r="A134" s="11"/>
      <c r="C134" s="8"/>
      <c r="H134" s="8"/>
      <c r="I134" s="8"/>
      <c r="J134" s="8"/>
      <c r="K134" s="8"/>
    </row>
    <row r="135" spans="1:11" x14ac:dyDescent="0.2">
      <c r="A135" s="11"/>
      <c r="C135" s="8"/>
      <c r="H135" s="8"/>
      <c r="I135" s="8"/>
      <c r="J135" s="8"/>
      <c r="K135" s="8"/>
    </row>
    <row r="136" spans="1:11" x14ac:dyDescent="0.2">
      <c r="A136" s="11"/>
      <c r="C136" s="8"/>
      <c r="H136" s="8"/>
      <c r="I136" s="8"/>
      <c r="J136" s="8"/>
      <c r="K136" s="8"/>
    </row>
    <row r="137" spans="1:11" x14ac:dyDescent="0.2">
      <c r="A137" s="11"/>
      <c r="C137" s="8"/>
      <c r="H137" s="8"/>
      <c r="I137" s="8"/>
      <c r="J137" s="8"/>
      <c r="K137" s="8"/>
    </row>
    <row r="138" spans="1:11" x14ac:dyDescent="0.2">
      <c r="A138" s="11"/>
      <c r="C138" s="8"/>
      <c r="H138" s="8"/>
      <c r="I138" s="8"/>
      <c r="J138" s="8"/>
      <c r="K138" s="8"/>
    </row>
    <row r="139" spans="1:11" x14ac:dyDescent="0.2">
      <c r="A139" s="11"/>
      <c r="C139" s="8"/>
      <c r="H139" s="8"/>
      <c r="I139" s="8"/>
      <c r="J139" s="8"/>
      <c r="K139" s="8"/>
    </row>
    <row r="140" spans="1:11" x14ac:dyDescent="0.2">
      <c r="A140" s="11"/>
      <c r="C140" s="8"/>
      <c r="H140" s="8"/>
      <c r="I140" s="8"/>
      <c r="J140" s="8"/>
      <c r="K140" s="8"/>
    </row>
    <row r="141" spans="1:11" x14ac:dyDescent="0.2">
      <c r="A141" s="11"/>
      <c r="C141" s="8"/>
      <c r="H141" s="8"/>
      <c r="I141" s="8"/>
      <c r="J141" s="8"/>
      <c r="K141" s="8"/>
    </row>
    <row r="142" spans="1:11" x14ac:dyDescent="0.2">
      <c r="A142" s="11"/>
      <c r="C142" s="8"/>
      <c r="H142" s="8"/>
      <c r="I142" s="8"/>
      <c r="J142" s="8"/>
      <c r="K142" s="8"/>
    </row>
    <row r="143" spans="1:11" x14ac:dyDescent="0.2">
      <c r="A143" s="11"/>
      <c r="C143" s="8"/>
      <c r="H143" s="8"/>
      <c r="I143" s="8"/>
      <c r="J143" s="8"/>
      <c r="K143" s="8"/>
    </row>
    <row r="144" spans="1:11" x14ac:dyDescent="0.2">
      <c r="A144" s="11"/>
      <c r="C144" s="8"/>
      <c r="H144" s="8"/>
      <c r="I144" s="8"/>
      <c r="J144" s="8"/>
      <c r="K144" s="8"/>
    </row>
    <row r="145" spans="1:11" x14ac:dyDescent="0.2">
      <c r="A145" s="11"/>
      <c r="C145" s="8"/>
      <c r="H145" s="8"/>
      <c r="I145" s="8"/>
      <c r="J145" s="8"/>
      <c r="K145" s="8"/>
    </row>
    <row r="146" spans="1:11" x14ac:dyDescent="0.2">
      <c r="A146" s="11"/>
      <c r="C146" s="8"/>
      <c r="H146" s="8"/>
      <c r="I146" s="8"/>
      <c r="J146" s="8"/>
      <c r="K146" s="8"/>
    </row>
    <row r="147" spans="1:11" x14ac:dyDescent="0.2">
      <c r="A147" s="11"/>
      <c r="C147" s="8"/>
      <c r="H147" s="8"/>
      <c r="I147" s="8"/>
      <c r="J147" s="8"/>
      <c r="K147" s="8"/>
    </row>
    <row r="148" spans="1:11" x14ac:dyDescent="0.2">
      <c r="A148" s="11"/>
      <c r="C148" s="8"/>
      <c r="H148" s="8"/>
      <c r="I148" s="8"/>
      <c r="J148" s="8"/>
      <c r="K148" s="8"/>
    </row>
    <row r="149" spans="1:11" x14ac:dyDescent="0.2">
      <c r="A149" s="11"/>
      <c r="C149" s="8"/>
      <c r="H149" s="8"/>
      <c r="I149" s="8"/>
      <c r="J149" s="8"/>
      <c r="K149" s="8"/>
    </row>
    <row r="150" spans="1:11" x14ac:dyDescent="0.2">
      <c r="A150" s="11"/>
      <c r="C150" s="8"/>
      <c r="H150" s="8"/>
      <c r="I150" s="8"/>
      <c r="J150" s="8"/>
      <c r="K150" s="8"/>
    </row>
  </sheetData>
  <phoneticPr fontId="15" type="noConversion"/>
  <conditionalFormatting sqref="I5:I10">
    <cfRule type="cellIs" dxfId="3077" priority="63" stopIfTrue="1" operator="equal">
      <formula>"-"</formula>
    </cfRule>
    <cfRule type="containsText" dxfId="3076" priority="64" stopIfTrue="1" operator="containsText" text="leer">
      <formula>NOT(ISERROR(SEARCH("leer",I5)))</formula>
    </cfRule>
  </conditionalFormatting>
  <conditionalFormatting sqref="I5:I10">
    <cfRule type="cellIs" dxfId="3075" priority="61" stopIfTrue="1" operator="equal">
      <formula>"-"</formula>
    </cfRule>
    <cfRule type="containsText" dxfId="3074" priority="62" stopIfTrue="1" operator="containsText" text="leer">
      <formula>NOT(ISERROR(SEARCH("leer",I5)))</formula>
    </cfRule>
  </conditionalFormatting>
  <conditionalFormatting sqref="I14:I20">
    <cfRule type="cellIs" dxfId="3073" priority="59" stopIfTrue="1" operator="equal">
      <formula>"-"</formula>
    </cfRule>
    <cfRule type="containsText" dxfId="3072" priority="60" stopIfTrue="1" operator="containsText" text="leer">
      <formula>NOT(ISERROR(SEARCH("leer",I14)))</formula>
    </cfRule>
  </conditionalFormatting>
  <conditionalFormatting sqref="I14:I20">
    <cfRule type="cellIs" dxfId="3071" priority="57" stopIfTrue="1" operator="equal">
      <formula>"-"</formula>
    </cfRule>
    <cfRule type="containsText" dxfId="3070" priority="58" stopIfTrue="1" operator="containsText" text="leer">
      <formula>NOT(ISERROR(SEARCH("leer",I14)))</formula>
    </cfRule>
  </conditionalFormatting>
  <conditionalFormatting sqref="H5:H10">
    <cfRule type="cellIs" dxfId="3069" priority="55" stopIfTrue="1" operator="equal">
      <formula>"-"</formula>
    </cfRule>
    <cfRule type="containsText" dxfId="3068" priority="56" stopIfTrue="1" operator="containsText" text="leer">
      <formula>NOT(ISERROR(SEARCH("leer",H5)))</formula>
    </cfRule>
  </conditionalFormatting>
  <conditionalFormatting sqref="H5:H10">
    <cfRule type="cellIs" dxfId="3067" priority="53" stopIfTrue="1" operator="equal">
      <formula>"-"</formula>
    </cfRule>
    <cfRule type="containsText" dxfId="3066" priority="54" stopIfTrue="1" operator="containsText" text="leer">
      <formula>NOT(ISERROR(SEARCH("leer",H5)))</formula>
    </cfRule>
  </conditionalFormatting>
  <conditionalFormatting sqref="H14:H20">
    <cfRule type="cellIs" dxfId="3065" priority="51" stopIfTrue="1" operator="equal">
      <formula>"-"</formula>
    </cfRule>
    <cfRule type="containsText" dxfId="3064" priority="52" stopIfTrue="1" operator="containsText" text="leer">
      <formula>NOT(ISERROR(SEARCH("leer",H14)))</formula>
    </cfRule>
  </conditionalFormatting>
  <conditionalFormatting sqref="H14:H20">
    <cfRule type="cellIs" dxfId="3063" priority="49" stopIfTrue="1" operator="equal">
      <formula>"-"</formula>
    </cfRule>
    <cfRule type="containsText" dxfId="3062" priority="50" stopIfTrue="1" operator="containsText" text="leer">
      <formula>NOT(ISERROR(SEARCH("leer",H14)))</formula>
    </cfRule>
  </conditionalFormatting>
  <conditionalFormatting sqref="H5:H10">
    <cfRule type="cellIs" dxfId="3061" priority="47" stopIfTrue="1" operator="equal">
      <formula>"-"</formula>
    </cfRule>
    <cfRule type="containsText" dxfId="3060" priority="48" stopIfTrue="1" operator="containsText" text="leer">
      <formula>NOT(ISERROR(SEARCH("leer",H5)))</formula>
    </cfRule>
  </conditionalFormatting>
  <conditionalFormatting sqref="H5:H10">
    <cfRule type="cellIs" dxfId="3059" priority="45" stopIfTrue="1" operator="equal">
      <formula>"-"</formula>
    </cfRule>
    <cfRule type="containsText" dxfId="3058" priority="46" stopIfTrue="1" operator="containsText" text="leer">
      <formula>NOT(ISERROR(SEARCH("leer",H5)))</formula>
    </cfRule>
  </conditionalFormatting>
  <conditionalFormatting sqref="H5:H10">
    <cfRule type="cellIs" dxfId="3057" priority="43" stopIfTrue="1" operator="equal">
      <formula>"-"</formula>
    </cfRule>
    <cfRule type="containsText" dxfId="3056" priority="44" stopIfTrue="1" operator="containsText" text="leer">
      <formula>NOT(ISERROR(SEARCH("leer",H5)))</formula>
    </cfRule>
  </conditionalFormatting>
  <conditionalFormatting sqref="H5:H10">
    <cfRule type="cellIs" dxfId="3055" priority="41" stopIfTrue="1" operator="equal">
      <formula>"-"</formula>
    </cfRule>
    <cfRule type="containsText" dxfId="3054" priority="42" stopIfTrue="1" operator="containsText" text="leer">
      <formula>NOT(ISERROR(SEARCH("leer",H5)))</formula>
    </cfRule>
  </conditionalFormatting>
  <conditionalFormatting sqref="H5:H10">
    <cfRule type="cellIs" dxfId="3053" priority="39" stopIfTrue="1" operator="equal">
      <formula>"-"</formula>
    </cfRule>
    <cfRule type="containsText" dxfId="3052" priority="40" stopIfTrue="1" operator="containsText" text="leer">
      <formula>NOT(ISERROR(SEARCH("leer",H5)))</formula>
    </cfRule>
  </conditionalFormatting>
  <conditionalFormatting sqref="H5:H10">
    <cfRule type="cellIs" dxfId="3051" priority="37" stopIfTrue="1" operator="equal">
      <formula>"-"</formula>
    </cfRule>
    <cfRule type="containsText" dxfId="3050" priority="38" stopIfTrue="1" operator="containsText" text="leer">
      <formula>NOT(ISERROR(SEARCH("leer",H5)))</formula>
    </cfRule>
  </conditionalFormatting>
  <conditionalFormatting sqref="H5:H10">
    <cfRule type="cellIs" dxfId="3049" priority="35" stopIfTrue="1" operator="equal">
      <formula>"-"</formula>
    </cfRule>
    <cfRule type="containsText" dxfId="3048" priority="36" stopIfTrue="1" operator="containsText" text="leer">
      <formula>NOT(ISERROR(SEARCH("leer",H5)))</formula>
    </cfRule>
  </conditionalFormatting>
  <conditionalFormatting sqref="H5:H10">
    <cfRule type="cellIs" dxfId="3047" priority="33" stopIfTrue="1" operator="equal">
      <formula>"-"</formula>
    </cfRule>
    <cfRule type="containsText" dxfId="3046" priority="34" stopIfTrue="1" operator="containsText" text="leer">
      <formula>NOT(ISERROR(SEARCH("leer",H5)))</formula>
    </cfRule>
  </conditionalFormatting>
  <conditionalFormatting sqref="H5:H10">
    <cfRule type="cellIs" dxfId="3045" priority="31" stopIfTrue="1" operator="equal">
      <formula>"-"</formula>
    </cfRule>
    <cfRule type="containsText" dxfId="3044" priority="32" stopIfTrue="1" operator="containsText" text="leer">
      <formula>NOT(ISERROR(SEARCH("leer",H5)))</formula>
    </cfRule>
  </conditionalFormatting>
  <conditionalFormatting sqref="H14:H20">
    <cfRule type="cellIs" dxfId="3043" priority="29" stopIfTrue="1" operator="equal">
      <formula>"-"</formula>
    </cfRule>
    <cfRule type="containsText" dxfId="3042" priority="30" stopIfTrue="1" operator="containsText" text="leer">
      <formula>NOT(ISERROR(SEARCH("leer",H14)))</formula>
    </cfRule>
  </conditionalFormatting>
  <conditionalFormatting sqref="H14:H20">
    <cfRule type="cellIs" dxfId="3041" priority="27" stopIfTrue="1" operator="equal">
      <formula>"-"</formula>
    </cfRule>
    <cfRule type="containsText" dxfId="3040" priority="28" stopIfTrue="1" operator="containsText" text="leer">
      <formula>NOT(ISERROR(SEARCH("leer",H14)))</formula>
    </cfRule>
  </conditionalFormatting>
  <conditionalFormatting sqref="H14:H20">
    <cfRule type="cellIs" dxfId="3039" priority="25" stopIfTrue="1" operator="equal">
      <formula>"-"</formula>
    </cfRule>
    <cfRule type="containsText" dxfId="3038" priority="26" stopIfTrue="1" operator="containsText" text="leer">
      <formula>NOT(ISERROR(SEARCH("leer",H14)))</formula>
    </cfRule>
  </conditionalFormatting>
  <conditionalFormatting sqref="H14:H20">
    <cfRule type="cellIs" dxfId="3037" priority="23" stopIfTrue="1" operator="equal">
      <formula>"-"</formula>
    </cfRule>
    <cfRule type="containsText" dxfId="3036" priority="24" stopIfTrue="1" operator="containsText" text="leer">
      <formula>NOT(ISERROR(SEARCH("leer",H14)))</formula>
    </cfRule>
  </conditionalFormatting>
  <conditionalFormatting sqref="H14:H20">
    <cfRule type="cellIs" dxfId="3035" priority="21" stopIfTrue="1" operator="equal">
      <formula>"-"</formula>
    </cfRule>
    <cfRule type="containsText" dxfId="3034" priority="22" stopIfTrue="1" operator="containsText" text="leer">
      <formula>NOT(ISERROR(SEARCH("leer",H14)))</formula>
    </cfRule>
  </conditionalFormatting>
  <conditionalFormatting sqref="H14:H20">
    <cfRule type="cellIs" dxfId="3033" priority="19" stopIfTrue="1" operator="equal">
      <formula>"-"</formula>
    </cfRule>
    <cfRule type="containsText" dxfId="3032" priority="20" stopIfTrue="1" operator="containsText" text="leer">
      <formula>NOT(ISERROR(SEARCH("leer",H14)))</formula>
    </cfRule>
  </conditionalFormatting>
  <conditionalFormatting sqref="H14:H20">
    <cfRule type="cellIs" dxfId="3031" priority="17" stopIfTrue="1" operator="equal">
      <formula>"-"</formula>
    </cfRule>
    <cfRule type="containsText" dxfId="3030" priority="18" stopIfTrue="1" operator="containsText" text="leer">
      <formula>NOT(ISERROR(SEARCH("leer",H14)))</formula>
    </cfRule>
  </conditionalFormatting>
  <conditionalFormatting sqref="H14:H20">
    <cfRule type="cellIs" dxfId="3029" priority="15" stopIfTrue="1" operator="equal">
      <formula>"-"</formula>
    </cfRule>
    <cfRule type="containsText" dxfId="3028" priority="16" stopIfTrue="1" operator="containsText" text="leer">
      <formula>NOT(ISERROR(SEARCH("leer",H14)))</formula>
    </cfRule>
  </conditionalFormatting>
  <conditionalFormatting sqref="H14:H20">
    <cfRule type="cellIs" dxfId="3027" priority="13" stopIfTrue="1" operator="equal">
      <formula>"-"</formula>
    </cfRule>
    <cfRule type="containsText" dxfId="3026" priority="14" stopIfTrue="1" operator="containsText" text="leer">
      <formula>NOT(ISERROR(SEARCH("leer",H14)))</formula>
    </cfRule>
  </conditionalFormatting>
  <conditionalFormatting sqref="G5:G10">
    <cfRule type="cellIs" dxfId="3025" priority="11" stopIfTrue="1" operator="equal">
      <formula>"-"</formula>
    </cfRule>
    <cfRule type="containsText" dxfId="3024" priority="12" stopIfTrue="1" operator="containsText" text="leer">
      <formula>NOT(ISERROR(SEARCH("leer",G5)))</formula>
    </cfRule>
  </conditionalFormatting>
  <conditionalFormatting sqref="G5:G10">
    <cfRule type="cellIs" dxfId="3023" priority="10" stopIfTrue="1" operator="equal">
      <formula>"-"</formula>
    </cfRule>
  </conditionalFormatting>
  <conditionalFormatting sqref="G5:G10">
    <cfRule type="cellIs" dxfId="3022" priority="8" stopIfTrue="1" operator="equal">
      <formula>"-"</formula>
    </cfRule>
    <cfRule type="containsText" dxfId="3021" priority="9" stopIfTrue="1" operator="containsText" text="leer">
      <formula>NOT(ISERROR(SEARCH("leer",G5)))</formula>
    </cfRule>
  </conditionalFormatting>
  <conditionalFormatting sqref="G5:G10">
    <cfRule type="cellIs" dxfId="3020" priority="7" stopIfTrue="1" operator="equal">
      <formula>"-"</formula>
    </cfRule>
  </conditionalFormatting>
  <conditionalFormatting sqref="G14:G20">
    <cfRule type="cellIs" dxfId="3019" priority="5" stopIfTrue="1" operator="equal">
      <formula>"-"</formula>
    </cfRule>
    <cfRule type="containsText" dxfId="3018" priority="6" stopIfTrue="1" operator="containsText" text="leer">
      <formula>NOT(ISERROR(SEARCH("leer",G14)))</formula>
    </cfRule>
  </conditionalFormatting>
  <conditionalFormatting sqref="G14:G20">
    <cfRule type="cellIs" dxfId="3017" priority="4" stopIfTrue="1" operator="equal">
      <formula>"-"</formula>
    </cfRule>
  </conditionalFormatting>
  <conditionalFormatting sqref="G14:G20">
    <cfRule type="cellIs" dxfId="3016" priority="2" stopIfTrue="1" operator="equal">
      <formula>"-"</formula>
    </cfRule>
    <cfRule type="containsText" dxfId="3015" priority="3" stopIfTrue="1" operator="containsText" text="leer">
      <formula>NOT(ISERROR(SEARCH("leer",G14)))</formula>
    </cfRule>
  </conditionalFormatting>
  <conditionalFormatting sqref="G14:G20">
    <cfRule type="cellIs" dxfId="3014" priority="1" stopIfTrue="1" operator="equal">
      <formula>"-"</formula>
    </cfRule>
  </conditionalFormatting>
  <hyperlinks>
    <hyperlink ref="A1" location="'Indice'!A1" display="zurück"/>
  </hyperlinks>
  <pageMargins left="0.79000000000000015" right="0.79000000000000015" top="0.98" bottom="0.98" header="0.51" footer="0.51"/>
  <pageSetup paperSize="9" scale="43" orientation="portrait" horizontalDpi="4294967292"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30"/>
  <sheetViews>
    <sheetView showRuler="0" zoomScale="70" zoomScaleNormal="70" workbookViewId="0"/>
  </sheetViews>
  <sheetFormatPr baseColWidth="10" defaultColWidth="11.42578125" defaultRowHeight="12.75" x14ac:dyDescent="0.2"/>
  <cols>
    <col min="1" max="1" width="25.7109375" bestFit="1" customWidth="1"/>
    <col min="2" max="2" width="8" customWidth="1"/>
    <col min="3" max="3" width="8.85546875" customWidth="1"/>
    <col min="4" max="4" width="12.28515625" style="8" customWidth="1"/>
    <col min="5" max="7" width="11.42578125" style="8" customWidth="1"/>
    <col min="8" max="11" width="11.42578125" customWidth="1"/>
  </cols>
  <sheetData>
    <row r="1" spans="1:17" s="5" customFormat="1" x14ac:dyDescent="0.2">
      <c r="A1" s="93" t="s">
        <v>711</v>
      </c>
    </row>
    <row r="2" spans="1:17" s="5" customFormat="1" x14ac:dyDescent="0.2">
      <c r="A2" s="93"/>
    </row>
    <row r="3" spans="1:17" s="2" customFormat="1" x14ac:dyDescent="0.2">
      <c r="A3" s="4" t="s">
        <v>712</v>
      </c>
      <c r="B3" s="4"/>
      <c r="C3" t="s">
        <v>713</v>
      </c>
      <c r="D3" s="5" t="s">
        <v>714</v>
      </c>
      <c r="E3" s="4">
        <v>2014</v>
      </c>
      <c r="F3" s="22">
        <v>2013</v>
      </c>
      <c r="G3" s="22">
        <v>2012</v>
      </c>
      <c r="H3" s="22">
        <v>2011</v>
      </c>
      <c r="I3" s="22">
        <v>2010</v>
      </c>
      <c r="J3" s="22">
        <v>2009</v>
      </c>
      <c r="K3" s="22">
        <v>2008</v>
      </c>
      <c r="L3" s="4">
        <v>2007</v>
      </c>
      <c r="M3" s="4">
        <v>2006</v>
      </c>
      <c r="N3" s="4">
        <v>2005</v>
      </c>
      <c r="O3" s="4">
        <v>2004</v>
      </c>
      <c r="Q3" s="4"/>
    </row>
    <row r="4" spans="1:17" s="2" customFormat="1" x14ac:dyDescent="0.2">
      <c r="A4" s="4"/>
      <c r="B4" s="4"/>
      <c r="C4" s="106"/>
      <c r="D4" s="8"/>
      <c r="E4" s="8"/>
      <c r="F4" s="8"/>
      <c r="G4" s="8"/>
      <c r="H4" s="106"/>
      <c r="I4" s="106"/>
      <c r="J4" s="22"/>
      <c r="K4" s="22"/>
      <c r="L4" s="4"/>
      <c r="M4" s="4"/>
      <c r="N4" s="4"/>
      <c r="O4" s="4"/>
      <c r="Q4" s="4"/>
    </row>
    <row r="5" spans="1:17" x14ac:dyDescent="0.2">
      <c r="A5" s="4" t="s">
        <v>715</v>
      </c>
      <c r="B5" s="5"/>
      <c r="C5" s="28"/>
      <c r="H5" s="28"/>
      <c r="I5" s="28"/>
      <c r="J5" s="5"/>
      <c r="K5" s="5"/>
      <c r="L5" s="5"/>
      <c r="M5" s="5"/>
      <c r="N5" s="5"/>
      <c r="O5" s="4"/>
      <c r="Q5" s="150"/>
    </row>
    <row r="6" spans="1:17" x14ac:dyDescent="0.2">
      <c r="A6" s="28" t="s">
        <v>716</v>
      </c>
      <c r="B6" s="28" t="s">
        <v>717</v>
      </c>
      <c r="C6" s="28">
        <v>1</v>
      </c>
      <c r="D6" s="8" t="s">
        <v>718</v>
      </c>
      <c r="E6" s="8">
        <v>86</v>
      </c>
      <c r="F6" s="8">
        <v>86</v>
      </c>
      <c r="G6" s="191">
        <v>86</v>
      </c>
      <c r="H6" s="69">
        <v>87</v>
      </c>
      <c r="I6" s="69">
        <v>87</v>
      </c>
      <c r="J6" s="61">
        <v>87</v>
      </c>
      <c r="K6" s="69">
        <v>86</v>
      </c>
      <c r="L6" s="69">
        <v>88</v>
      </c>
      <c r="M6" s="28">
        <v>87</v>
      </c>
      <c r="N6" s="28">
        <v>86</v>
      </c>
      <c r="O6" s="28">
        <v>84</v>
      </c>
    </row>
    <row r="7" spans="1:17" x14ac:dyDescent="0.2">
      <c r="A7" s="28" t="s">
        <v>719</v>
      </c>
      <c r="B7" s="28" t="s">
        <v>720</v>
      </c>
      <c r="C7" s="28">
        <v>1</v>
      </c>
      <c r="D7" s="8" t="s">
        <v>721</v>
      </c>
      <c r="E7" s="8">
        <v>82</v>
      </c>
      <c r="F7" s="8">
        <v>82</v>
      </c>
      <c r="G7" s="191">
        <v>80</v>
      </c>
      <c r="H7" s="69">
        <v>81</v>
      </c>
      <c r="I7" s="69">
        <v>81</v>
      </c>
      <c r="J7" s="61">
        <v>80</v>
      </c>
      <c r="K7" s="69">
        <v>80</v>
      </c>
      <c r="L7" s="69">
        <v>83</v>
      </c>
      <c r="M7" s="28">
        <v>81</v>
      </c>
      <c r="N7" s="28">
        <v>80</v>
      </c>
      <c r="O7" s="28">
        <v>79</v>
      </c>
    </row>
    <row r="8" spans="1:17" x14ac:dyDescent="0.2">
      <c r="A8" s="28" t="s">
        <v>722</v>
      </c>
      <c r="B8" s="28" t="s">
        <v>723</v>
      </c>
      <c r="C8" s="28">
        <v>1</v>
      </c>
      <c r="D8" s="8" t="s">
        <v>724</v>
      </c>
      <c r="E8" s="8">
        <v>84</v>
      </c>
      <c r="F8" s="8">
        <v>85</v>
      </c>
      <c r="G8" s="191">
        <v>85</v>
      </c>
      <c r="H8" s="69">
        <v>86</v>
      </c>
      <c r="I8" s="69">
        <v>85</v>
      </c>
      <c r="J8" s="61">
        <v>84</v>
      </c>
      <c r="K8" s="69">
        <v>85</v>
      </c>
      <c r="L8" s="69">
        <v>84</v>
      </c>
      <c r="M8" s="28">
        <v>84</v>
      </c>
      <c r="N8" s="28">
        <v>84</v>
      </c>
      <c r="O8" s="28">
        <v>82</v>
      </c>
    </row>
    <row r="9" spans="1:17" x14ac:dyDescent="0.2">
      <c r="A9" s="28" t="s">
        <v>725</v>
      </c>
      <c r="B9" s="28" t="s">
        <v>726</v>
      </c>
      <c r="C9" s="191" t="s">
        <v>727</v>
      </c>
      <c r="D9" s="8" t="s">
        <v>728</v>
      </c>
      <c r="E9" s="8">
        <v>84</v>
      </c>
      <c r="F9" s="8">
        <v>83</v>
      </c>
      <c r="G9" s="191">
        <v>83</v>
      </c>
      <c r="H9" s="69">
        <v>83</v>
      </c>
      <c r="I9" s="69">
        <v>83</v>
      </c>
      <c r="J9" s="61">
        <v>81</v>
      </c>
      <c r="K9" s="69">
        <v>82</v>
      </c>
      <c r="L9" s="69">
        <v>82</v>
      </c>
      <c r="M9" s="28">
        <v>81</v>
      </c>
      <c r="N9" s="28">
        <v>81</v>
      </c>
      <c r="O9" s="28">
        <v>83</v>
      </c>
    </row>
    <row r="10" spans="1:17" x14ac:dyDescent="0.2">
      <c r="A10" s="28" t="s">
        <v>729</v>
      </c>
      <c r="B10" s="28" t="s">
        <v>730</v>
      </c>
      <c r="C10" s="191" t="s">
        <v>731</v>
      </c>
      <c r="D10" s="8" t="s">
        <v>732</v>
      </c>
      <c r="E10" s="8">
        <v>76</v>
      </c>
      <c r="F10" s="8">
        <v>74</v>
      </c>
      <c r="G10" s="191">
        <v>74</v>
      </c>
      <c r="H10" s="69">
        <v>75</v>
      </c>
      <c r="I10" s="69">
        <v>75</v>
      </c>
      <c r="J10" s="61">
        <v>73</v>
      </c>
      <c r="K10" s="69">
        <v>75</v>
      </c>
      <c r="L10" s="69">
        <v>73</v>
      </c>
      <c r="M10" s="28">
        <v>73</v>
      </c>
      <c r="N10" s="28">
        <v>73</v>
      </c>
      <c r="O10" s="28">
        <v>75</v>
      </c>
    </row>
    <row r="11" spans="1:17" x14ac:dyDescent="0.2">
      <c r="A11" s="5"/>
      <c r="B11" s="28"/>
      <c r="C11" s="28"/>
      <c r="H11" s="28"/>
      <c r="I11" s="28"/>
      <c r="J11" s="61"/>
      <c r="K11" s="8"/>
      <c r="L11" s="8"/>
      <c r="M11" s="5"/>
      <c r="N11" s="5"/>
      <c r="O11" s="5"/>
    </row>
    <row r="12" spans="1:17" x14ac:dyDescent="0.2">
      <c r="A12" s="4" t="s">
        <v>733</v>
      </c>
      <c r="B12" s="5"/>
      <c r="C12" s="28"/>
      <c r="H12" s="28"/>
      <c r="I12" s="28"/>
      <c r="J12" s="61"/>
      <c r="K12" s="5"/>
      <c r="L12" s="5"/>
      <c r="M12" s="5"/>
      <c r="N12" s="5"/>
      <c r="O12" s="4"/>
    </row>
    <row r="13" spans="1:17" x14ac:dyDescent="0.2">
      <c r="A13" s="28" t="s">
        <v>734</v>
      </c>
      <c r="B13" s="28" t="s">
        <v>735</v>
      </c>
      <c r="C13" s="191" t="s">
        <v>736</v>
      </c>
      <c r="D13" s="8" t="s">
        <v>737</v>
      </c>
      <c r="E13" s="8">
        <v>79</v>
      </c>
      <c r="F13" s="8">
        <v>78</v>
      </c>
      <c r="G13" s="191">
        <v>78</v>
      </c>
      <c r="H13" s="69">
        <v>78</v>
      </c>
      <c r="I13" s="69">
        <v>78</v>
      </c>
      <c r="J13" s="61">
        <v>76</v>
      </c>
      <c r="K13" s="69">
        <v>77</v>
      </c>
      <c r="L13" s="69">
        <v>78</v>
      </c>
      <c r="M13" s="28">
        <v>76</v>
      </c>
      <c r="N13" s="28">
        <v>74</v>
      </c>
      <c r="O13" s="28">
        <v>72</v>
      </c>
    </row>
    <row r="14" spans="1:17" x14ac:dyDescent="0.2">
      <c r="A14" s="28" t="s">
        <v>738</v>
      </c>
      <c r="B14" s="28" t="s">
        <v>739</v>
      </c>
      <c r="C14" s="8" t="s">
        <v>740</v>
      </c>
      <c r="D14" s="8" t="s">
        <v>741</v>
      </c>
      <c r="E14" s="8">
        <v>77</v>
      </c>
      <c r="F14" s="8">
        <v>78</v>
      </c>
      <c r="G14" s="191">
        <v>78</v>
      </c>
      <c r="H14" s="69">
        <v>78</v>
      </c>
      <c r="I14" s="69">
        <v>79</v>
      </c>
      <c r="J14" s="61">
        <v>79</v>
      </c>
      <c r="K14" s="69">
        <v>79</v>
      </c>
      <c r="L14" s="69">
        <v>79</v>
      </c>
      <c r="M14" s="28">
        <v>80</v>
      </c>
      <c r="N14" s="28">
        <v>79</v>
      </c>
      <c r="O14" s="28">
        <v>78</v>
      </c>
    </row>
    <row r="15" spans="1:17" x14ac:dyDescent="0.2">
      <c r="A15" s="28" t="s">
        <v>742</v>
      </c>
      <c r="B15" s="28" t="s">
        <v>743</v>
      </c>
      <c r="C15" s="69" t="s">
        <v>744</v>
      </c>
      <c r="D15" s="8" t="s">
        <v>745</v>
      </c>
      <c r="E15" s="69" t="s">
        <v>746</v>
      </c>
      <c r="F15" s="8" t="s">
        <v>747</v>
      </c>
      <c r="G15" s="191">
        <v>73</v>
      </c>
      <c r="H15" s="69">
        <v>72</v>
      </c>
      <c r="I15" s="69">
        <v>72</v>
      </c>
      <c r="J15" s="61">
        <v>75</v>
      </c>
      <c r="K15" s="69">
        <v>75</v>
      </c>
      <c r="L15" s="69">
        <v>75</v>
      </c>
      <c r="M15" s="28">
        <v>75</v>
      </c>
      <c r="N15" s="28">
        <v>73</v>
      </c>
      <c r="O15" s="28">
        <v>72</v>
      </c>
    </row>
    <row r="16" spans="1:17" x14ac:dyDescent="0.2">
      <c r="A16" t="s">
        <v>748</v>
      </c>
      <c r="B16" t="s">
        <v>749</v>
      </c>
      <c r="C16" s="162" t="s">
        <v>750</v>
      </c>
      <c r="D16" s="8" t="s">
        <v>751</v>
      </c>
      <c r="E16" s="69" t="s">
        <v>752</v>
      </c>
      <c r="F16" s="8" t="s">
        <v>753</v>
      </c>
      <c r="G16" s="69">
        <v>74</v>
      </c>
      <c r="H16" s="69">
        <v>72</v>
      </c>
      <c r="I16" s="69">
        <v>74</v>
      </c>
      <c r="J16" s="61">
        <v>75</v>
      </c>
      <c r="K16" s="3">
        <v>74</v>
      </c>
      <c r="L16" s="3">
        <v>75</v>
      </c>
      <c r="M16" s="3">
        <v>74</v>
      </c>
      <c r="N16" s="3">
        <v>74</v>
      </c>
      <c r="O16" s="28">
        <v>74</v>
      </c>
    </row>
    <row r="17" spans="1:25" x14ac:dyDescent="0.2">
      <c r="A17" t="s">
        <v>754</v>
      </c>
      <c r="B17" t="s">
        <v>755</v>
      </c>
      <c r="C17" s="162" t="s">
        <v>756</v>
      </c>
      <c r="D17" s="8" t="s">
        <v>757</v>
      </c>
      <c r="E17" s="69" t="s">
        <v>758</v>
      </c>
      <c r="F17" s="8" t="s">
        <v>759</v>
      </c>
      <c r="G17" s="69">
        <v>68</v>
      </c>
      <c r="H17" s="69">
        <v>72</v>
      </c>
      <c r="I17" s="69">
        <v>70</v>
      </c>
      <c r="J17" s="61">
        <v>73</v>
      </c>
      <c r="K17" s="3">
        <v>75</v>
      </c>
      <c r="L17" s="3">
        <v>74</v>
      </c>
      <c r="M17" s="3">
        <v>75</v>
      </c>
      <c r="N17" s="3">
        <v>75</v>
      </c>
      <c r="O17" s="28">
        <v>74</v>
      </c>
    </row>
    <row r="18" spans="1:25" x14ac:dyDescent="0.2">
      <c r="A18" s="28" t="s">
        <v>760</v>
      </c>
      <c r="B18" s="28" t="s">
        <v>761</v>
      </c>
      <c r="C18" s="191" t="s">
        <v>762</v>
      </c>
      <c r="D18" s="8" t="s">
        <v>763</v>
      </c>
      <c r="E18" s="8">
        <v>82</v>
      </c>
      <c r="F18" s="8">
        <v>80</v>
      </c>
      <c r="G18" s="191">
        <v>83</v>
      </c>
      <c r="H18" s="69">
        <v>82</v>
      </c>
      <c r="I18" s="69">
        <v>81</v>
      </c>
      <c r="J18" s="61">
        <v>78</v>
      </c>
      <c r="K18" s="69">
        <v>77</v>
      </c>
      <c r="L18" s="69">
        <v>75</v>
      </c>
      <c r="M18" s="28">
        <v>76</v>
      </c>
      <c r="N18" s="28">
        <v>76</v>
      </c>
      <c r="O18" s="28">
        <v>72</v>
      </c>
    </row>
    <row r="19" spans="1:25" x14ac:dyDescent="0.2">
      <c r="A19" s="28" t="s">
        <v>764</v>
      </c>
      <c r="B19" s="28" t="s">
        <v>765</v>
      </c>
      <c r="C19" s="61">
        <v>1</v>
      </c>
      <c r="D19" s="8" t="s">
        <v>766</v>
      </c>
      <c r="E19" s="8">
        <v>82</v>
      </c>
      <c r="F19" s="8">
        <v>83</v>
      </c>
      <c r="G19" s="191">
        <v>84</v>
      </c>
      <c r="H19" s="69">
        <v>83</v>
      </c>
      <c r="I19" s="69">
        <v>83</v>
      </c>
      <c r="J19" s="61">
        <v>83</v>
      </c>
      <c r="K19" s="69">
        <v>82</v>
      </c>
      <c r="L19" s="69">
        <v>82</v>
      </c>
      <c r="M19" s="28">
        <v>82</v>
      </c>
      <c r="N19" s="28">
        <v>81</v>
      </c>
      <c r="O19" s="28">
        <v>80</v>
      </c>
    </row>
    <row r="20" spans="1:25" x14ac:dyDescent="0.2">
      <c r="A20" s="5"/>
      <c r="B20" s="28"/>
      <c r="C20" s="28"/>
      <c r="H20" s="28"/>
      <c r="I20" s="28"/>
      <c r="J20" s="28"/>
      <c r="K20" s="8"/>
      <c r="L20" s="8"/>
      <c r="M20" s="5"/>
      <c r="N20" s="5"/>
      <c r="O20" s="5"/>
    </row>
    <row r="21" spans="1:25" x14ac:dyDescent="0.2">
      <c r="A21" s="4"/>
      <c r="B21" s="28"/>
      <c r="C21" s="28"/>
      <c r="H21" s="28"/>
      <c r="I21" s="28"/>
      <c r="J21" s="28"/>
      <c r="K21" s="8"/>
      <c r="L21" s="8"/>
      <c r="M21" s="5"/>
      <c r="N21" s="5"/>
      <c r="O21" s="4"/>
    </row>
    <row r="22" spans="1:25" s="214" customFormat="1" x14ac:dyDescent="0.2">
      <c r="A22" s="136" t="s">
        <v>767</v>
      </c>
      <c r="B22" s="215"/>
      <c r="C22" s="215"/>
      <c r="D22" s="215"/>
      <c r="E22" s="215"/>
      <c r="F22" s="215"/>
      <c r="G22" s="215"/>
      <c r="H22" s="215"/>
      <c r="I22" s="8"/>
      <c r="J22" s="8"/>
      <c r="X22" s="218"/>
      <c r="Y22" s="218"/>
    </row>
    <row r="23" spans="1:25" s="214" customFormat="1" x14ac:dyDescent="0.2">
      <c r="A23" s="136" t="s">
        <v>768</v>
      </c>
      <c r="B23" s="136"/>
      <c r="C23" s="136"/>
      <c r="D23" s="136"/>
      <c r="E23" s="136"/>
      <c r="F23" s="136"/>
      <c r="G23" s="136"/>
      <c r="H23" s="136"/>
      <c r="X23" s="218"/>
      <c r="Y23" s="218"/>
    </row>
    <row r="24" spans="1:25" s="214" customFormat="1" x14ac:dyDescent="0.2">
      <c r="A24" s="213" t="s">
        <v>769</v>
      </c>
      <c r="B24" s="217"/>
      <c r="C24" s="217"/>
      <c r="D24" s="217"/>
      <c r="E24" s="217"/>
      <c r="F24" s="217"/>
      <c r="G24" s="217"/>
      <c r="H24" s="217"/>
    </row>
    <row r="25" spans="1:25" s="214" customFormat="1" x14ac:dyDescent="0.2">
      <c r="A25" s="212" t="s">
        <v>770</v>
      </c>
      <c r="B25" s="212"/>
      <c r="C25" s="212"/>
      <c r="D25" s="212"/>
      <c r="E25" s="212"/>
      <c r="F25" s="212"/>
      <c r="G25" s="212"/>
      <c r="H25" s="212"/>
      <c r="I25" s="156"/>
      <c r="J25" s="156"/>
      <c r="K25" s="8"/>
      <c r="L25" s="8"/>
    </row>
    <row r="26" spans="1:25" s="214" customFormat="1" ht="26.1" customHeight="1" x14ac:dyDescent="0.2">
      <c r="A26" s="361" t="s">
        <v>771</v>
      </c>
      <c r="B26" s="361"/>
      <c r="C26" s="361"/>
      <c r="D26" s="361"/>
      <c r="E26" s="361"/>
      <c r="F26" s="361"/>
      <c r="G26" s="361"/>
      <c r="H26" s="361"/>
      <c r="I26" s="361"/>
      <c r="J26" s="361"/>
      <c r="K26" s="361"/>
      <c r="L26" s="361"/>
      <c r="M26" s="361"/>
      <c r="N26" s="361"/>
      <c r="O26" s="361"/>
    </row>
    <row r="27" spans="1:25" x14ac:dyDescent="0.2">
      <c r="A27" s="136" t="s">
        <v>772</v>
      </c>
    </row>
    <row r="28" spans="1:25" x14ac:dyDescent="0.2">
      <c r="A28" s="2"/>
      <c r="C28" s="3"/>
      <c r="H28" s="3"/>
      <c r="I28" s="3"/>
      <c r="J28" s="3"/>
      <c r="K28" s="3"/>
      <c r="L28" s="3"/>
      <c r="M28" s="3"/>
      <c r="N28" s="3"/>
    </row>
    <row r="29" spans="1:25" x14ac:dyDescent="0.2">
      <c r="A29" s="54"/>
      <c r="C29" s="3"/>
      <c r="H29" s="3"/>
      <c r="I29" s="3"/>
      <c r="J29" s="3"/>
      <c r="K29" s="3"/>
      <c r="L29" s="3"/>
      <c r="M29" s="3"/>
      <c r="N29" s="3"/>
    </row>
    <row r="30" spans="1:25" x14ac:dyDescent="0.2">
      <c r="C30" s="3"/>
      <c r="H30" s="3"/>
      <c r="I30" s="3"/>
      <c r="J30" s="3"/>
      <c r="K30" s="3"/>
      <c r="L30" s="3"/>
      <c r="M30" s="3"/>
      <c r="N30" s="3"/>
    </row>
  </sheetData>
  <customSheetViews>
    <customSheetView guid="{595D07C0-E761-11DC-9357-001B6391840E}" fitToPage="1">
      <selection activeCell="C6" sqref="C6"/>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F0335B52-931C-4173-85AE-87F3D6604B59}" fitToPage="1" showRuler="0">
      <selection activeCell="D3" sqref="D3"/>
      <pageMargins left="0.7" right="0.7" top="0.78740157499999996" bottom="0.78740157499999996" header="0.3" footer="0.3"/>
      <headerFooter alignWithMargins="0"/>
    </customSheetView>
  </customSheetViews>
  <mergeCells count="1">
    <mergeCell ref="A26:O26"/>
  </mergeCells>
  <phoneticPr fontId="12" type="noConversion"/>
  <conditionalFormatting sqref="J6:J19">
    <cfRule type="cellIs" dxfId="3013" priority="2691" stopIfTrue="1" operator="equal">
      <formula>"-"</formula>
    </cfRule>
  </conditionalFormatting>
  <conditionalFormatting sqref="I6:I10">
    <cfRule type="cellIs" dxfId="3012" priority="2689" stopIfTrue="1" operator="equal">
      <formula>"-"</formula>
    </cfRule>
    <cfRule type="containsText" dxfId="3011" priority="2690" stopIfTrue="1" operator="containsText" text="leer">
      <formula>NOT(ISERROR(SEARCH("leer",I6)))</formula>
    </cfRule>
  </conditionalFormatting>
  <conditionalFormatting sqref="I13:I19">
    <cfRule type="cellIs" dxfId="3010" priority="129" stopIfTrue="1" operator="equal">
      <formula>"-"</formula>
    </cfRule>
    <cfRule type="containsText" dxfId="3009" priority="130" stopIfTrue="1" operator="containsText" text="leer">
      <formula>NOT(ISERROR(SEARCH("leer",I13)))</formula>
    </cfRule>
  </conditionalFormatting>
  <conditionalFormatting sqref="I13:I19">
    <cfRule type="cellIs" dxfId="3008" priority="127" stopIfTrue="1" operator="equal">
      <formula>"-"</formula>
    </cfRule>
    <cfRule type="containsText" dxfId="3007" priority="128" stopIfTrue="1" operator="containsText" text="leer">
      <formula>NOT(ISERROR(SEARCH("leer",I13)))</formula>
    </cfRule>
  </conditionalFormatting>
  <conditionalFormatting sqref="H6:H10">
    <cfRule type="cellIs" dxfId="3006" priority="119" stopIfTrue="1" operator="equal">
      <formula>"-"</formula>
    </cfRule>
    <cfRule type="containsText" dxfId="3005" priority="120" stopIfTrue="1" operator="containsText" text="leer">
      <formula>NOT(ISERROR(SEARCH("leer",H6)))</formula>
    </cfRule>
  </conditionalFormatting>
  <conditionalFormatting sqref="H13:H19">
    <cfRule type="cellIs" dxfId="3004" priority="117" stopIfTrue="1" operator="equal">
      <formula>"-"</formula>
    </cfRule>
    <cfRule type="containsText" dxfId="3003" priority="118" stopIfTrue="1" operator="containsText" text="leer">
      <formula>NOT(ISERROR(SEARCH("leer",H13)))</formula>
    </cfRule>
  </conditionalFormatting>
  <conditionalFormatting sqref="H13:H19">
    <cfRule type="cellIs" dxfId="3002" priority="115" stopIfTrue="1" operator="equal">
      <formula>"-"</formula>
    </cfRule>
    <cfRule type="containsText" dxfId="3001" priority="116" stopIfTrue="1" operator="containsText" text="leer">
      <formula>NOT(ISERROR(SEARCH("leer",H13)))</formula>
    </cfRule>
  </conditionalFormatting>
  <conditionalFormatting sqref="H6:H10">
    <cfRule type="cellIs" dxfId="3000" priority="113" stopIfTrue="1" operator="equal">
      <formula>"-"</formula>
    </cfRule>
    <cfRule type="containsText" dxfId="2999" priority="114" stopIfTrue="1" operator="containsText" text="leer">
      <formula>NOT(ISERROR(SEARCH("leer",H6)))</formula>
    </cfRule>
  </conditionalFormatting>
  <conditionalFormatting sqref="H6:H10">
    <cfRule type="cellIs" dxfId="2998" priority="111" stopIfTrue="1" operator="equal">
      <formula>"-"</formula>
    </cfRule>
    <cfRule type="containsText" dxfId="2997" priority="112" stopIfTrue="1" operator="containsText" text="leer">
      <formula>NOT(ISERROR(SEARCH("leer",H6)))</formula>
    </cfRule>
  </conditionalFormatting>
  <conditionalFormatting sqref="H6:H10">
    <cfRule type="cellIs" dxfId="2996" priority="109" stopIfTrue="1" operator="equal">
      <formula>"-"</formula>
    </cfRule>
    <cfRule type="containsText" dxfId="2995" priority="110" stopIfTrue="1" operator="containsText" text="leer">
      <formula>NOT(ISERROR(SEARCH("leer",H6)))</formula>
    </cfRule>
  </conditionalFormatting>
  <conditionalFormatting sqref="H6:H10">
    <cfRule type="cellIs" dxfId="2994" priority="107" stopIfTrue="1" operator="equal">
      <formula>"-"</formula>
    </cfRule>
    <cfRule type="containsText" dxfId="2993" priority="108" stopIfTrue="1" operator="containsText" text="leer">
      <formula>NOT(ISERROR(SEARCH("leer",H6)))</formula>
    </cfRule>
  </conditionalFormatting>
  <conditionalFormatting sqref="H6:H10">
    <cfRule type="cellIs" dxfId="2992" priority="105" stopIfTrue="1" operator="equal">
      <formula>"-"</formula>
    </cfRule>
    <cfRule type="containsText" dxfId="2991" priority="106" stopIfTrue="1" operator="containsText" text="leer">
      <formula>NOT(ISERROR(SEARCH("leer",H6)))</formula>
    </cfRule>
  </conditionalFormatting>
  <conditionalFormatting sqref="H13:H19">
    <cfRule type="cellIs" dxfId="2990" priority="103" stopIfTrue="1" operator="equal">
      <formula>"-"</formula>
    </cfRule>
    <cfRule type="containsText" dxfId="2989" priority="104" stopIfTrue="1" operator="containsText" text="leer">
      <formula>NOT(ISERROR(SEARCH("leer",H13)))</formula>
    </cfRule>
  </conditionalFormatting>
  <conditionalFormatting sqref="H13:H19">
    <cfRule type="cellIs" dxfId="2988" priority="101" stopIfTrue="1" operator="equal">
      <formula>"-"</formula>
    </cfRule>
    <cfRule type="containsText" dxfId="2987" priority="102" stopIfTrue="1" operator="containsText" text="leer">
      <formula>NOT(ISERROR(SEARCH("leer",H13)))</formula>
    </cfRule>
  </conditionalFormatting>
  <conditionalFormatting sqref="H13:H19">
    <cfRule type="cellIs" dxfId="2986" priority="99" stopIfTrue="1" operator="equal">
      <formula>"-"</formula>
    </cfRule>
    <cfRule type="containsText" dxfId="2985" priority="100" stopIfTrue="1" operator="containsText" text="leer">
      <formula>NOT(ISERROR(SEARCH("leer",H13)))</formula>
    </cfRule>
  </conditionalFormatting>
  <conditionalFormatting sqref="H13:H19">
    <cfRule type="cellIs" dxfId="2984" priority="97" stopIfTrue="1" operator="equal">
      <formula>"-"</formula>
    </cfRule>
    <cfRule type="containsText" dxfId="2983" priority="98" stopIfTrue="1" operator="containsText" text="leer">
      <formula>NOT(ISERROR(SEARCH("leer",H13)))</formula>
    </cfRule>
  </conditionalFormatting>
  <conditionalFormatting sqref="H13:H19">
    <cfRule type="cellIs" dxfId="2982" priority="95" stopIfTrue="1" operator="equal">
      <formula>"-"</formula>
    </cfRule>
    <cfRule type="containsText" dxfId="2981" priority="96" stopIfTrue="1" operator="containsText" text="leer">
      <formula>NOT(ISERROR(SEARCH("leer",H13)))</formula>
    </cfRule>
  </conditionalFormatting>
  <conditionalFormatting sqref="H16">
    <cfRule type="cellIs" dxfId="2980" priority="93" stopIfTrue="1" operator="equal">
      <formula>"-"</formula>
    </cfRule>
    <cfRule type="containsText" dxfId="2979" priority="94" stopIfTrue="1" operator="containsText" text="leer">
      <formula>NOT(ISERROR(SEARCH("leer",H16)))</formula>
    </cfRule>
  </conditionalFormatting>
  <conditionalFormatting sqref="H16">
    <cfRule type="cellIs" dxfId="2978" priority="91" stopIfTrue="1" operator="equal">
      <formula>"-"</formula>
    </cfRule>
    <cfRule type="containsText" dxfId="2977" priority="92" stopIfTrue="1" operator="containsText" text="leer">
      <formula>NOT(ISERROR(SEARCH("leer",H16)))</formula>
    </cfRule>
  </conditionalFormatting>
  <conditionalFormatting sqref="H16">
    <cfRule type="cellIs" dxfId="2976" priority="89" stopIfTrue="1" operator="equal">
      <formula>"-"</formula>
    </cfRule>
    <cfRule type="containsText" dxfId="2975" priority="90" stopIfTrue="1" operator="containsText" text="leer">
      <formula>NOT(ISERROR(SEARCH("leer",H16)))</formula>
    </cfRule>
  </conditionalFormatting>
  <conditionalFormatting sqref="H16">
    <cfRule type="cellIs" dxfId="2974" priority="87" stopIfTrue="1" operator="equal">
      <formula>"-"</formula>
    </cfRule>
    <cfRule type="containsText" dxfId="2973" priority="88" stopIfTrue="1" operator="containsText" text="leer">
      <formula>NOT(ISERROR(SEARCH("leer",H16)))</formula>
    </cfRule>
  </conditionalFormatting>
  <conditionalFormatting sqref="H17">
    <cfRule type="cellIs" dxfId="2972" priority="85" stopIfTrue="1" operator="equal">
      <formula>"-"</formula>
    </cfRule>
    <cfRule type="containsText" dxfId="2971" priority="86" stopIfTrue="1" operator="containsText" text="leer">
      <formula>NOT(ISERROR(SEARCH("leer",H17)))</formula>
    </cfRule>
  </conditionalFormatting>
  <conditionalFormatting sqref="H17">
    <cfRule type="cellIs" dxfId="2970" priority="83" stopIfTrue="1" operator="equal">
      <formula>"-"</formula>
    </cfRule>
    <cfRule type="containsText" dxfId="2969" priority="84" stopIfTrue="1" operator="containsText" text="leer">
      <formula>NOT(ISERROR(SEARCH("leer",H17)))</formula>
    </cfRule>
  </conditionalFormatting>
  <conditionalFormatting sqref="H17">
    <cfRule type="cellIs" dxfId="2968" priority="81" stopIfTrue="1" operator="equal">
      <formula>"-"</formula>
    </cfRule>
    <cfRule type="containsText" dxfId="2967" priority="82" stopIfTrue="1" operator="containsText" text="leer">
      <formula>NOT(ISERROR(SEARCH("leer",H17)))</formula>
    </cfRule>
  </conditionalFormatting>
  <conditionalFormatting sqref="H17">
    <cfRule type="cellIs" dxfId="2966" priority="79" stopIfTrue="1" operator="equal">
      <formula>"-"</formula>
    </cfRule>
    <cfRule type="containsText" dxfId="2965" priority="80" stopIfTrue="1" operator="containsText" text="leer">
      <formula>NOT(ISERROR(SEARCH("leer",H17)))</formula>
    </cfRule>
  </conditionalFormatting>
  <conditionalFormatting sqref="G6:G10">
    <cfRule type="cellIs" dxfId="2964" priority="77" stopIfTrue="1" operator="equal">
      <formula>"-"</formula>
    </cfRule>
    <cfRule type="containsText" dxfId="2963" priority="78" stopIfTrue="1" operator="containsText" text="leer">
      <formula>NOT(ISERROR(SEARCH("leer",G6)))</formula>
    </cfRule>
  </conditionalFormatting>
  <conditionalFormatting sqref="G6:G10">
    <cfRule type="cellIs" dxfId="2962" priority="76" stopIfTrue="1" operator="equal">
      <formula>"-"</formula>
    </cfRule>
  </conditionalFormatting>
  <conditionalFormatting sqref="G6:G10">
    <cfRule type="cellIs" dxfId="2961" priority="74" stopIfTrue="1" operator="equal">
      <formula>"-"</formula>
    </cfRule>
    <cfRule type="containsText" dxfId="2960" priority="75" stopIfTrue="1" operator="containsText" text="leer">
      <formula>NOT(ISERROR(SEARCH("leer",G6)))</formula>
    </cfRule>
  </conditionalFormatting>
  <conditionalFormatting sqref="G6:G10">
    <cfRule type="cellIs" dxfId="2959" priority="73" stopIfTrue="1" operator="equal">
      <formula>"-"</formula>
    </cfRule>
  </conditionalFormatting>
  <conditionalFormatting sqref="G13:G19">
    <cfRule type="cellIs" dxfId="2958" priority="71" stopIfTrue="1" operator="equal">
      <formula>"-"</formula>
    </cfRule>
    <cfRule type="containsText" dxfId="2957" priority="72" stopIfTrue="1" operator="containsText" text="leer">
      <formula>NOT(ISERROR(SEARCH("leer",G13)))</formula>
    </cfRule>
  </conditionalFormatting>
  <conditionalFormatting sqref="G13:G19">
    <cfRule type="cellIs" dxfId="2956" priority="70" stopIfTrue="1" operator="equal">
      <formula>"-"</formula>
    </cfRule>
  </conditionalFormatting>
  <conditionalFormatting sqref="G13:G19">
    <cfRule type="cellIs" dxfId="2955" priority="68" stopIfTrue="1" operator="equal">
      <formula>"-"</formula>
    </cfRule>
    <cfRule type="containsText" dxfId="2954" priority="69" stopIfTrue="1" operator="containsText" text="leer">
      <formula>NOT(ISERROR(SEARCH("leer",G13)))</formula>
    </cfRule>
  </conditionalFormatting>
  <conditionalFormatting sqref="G13:G19">
    <cfRule type="cellIs" dxfId="2953" priority="67" stopIfTrue="1" operator="equal">
      <formula>"-"</formula>
    </cfRule>
  </conditionalFormatting>
  <conditionalFormatting sqref="G16">
    <cfRule type="cellIs" dxfId="2952" priority="65" stopIfTrue="1" operator="equal">
      <formula>"-"</formula>
    </cfRule>
    <cfRule type="containsText" dxfId="2951" priority="66" stopIfTrue="1" operator="containsText" text="leer">
      <formula>NOT(ISERROR(SEARCH("leer",G16)))</formula>
    </cfRule>
  </conditionalFormatting>
  <conditionalFormatting sqref="G16">
    <cfRule type="cellIs" dxfId="2950" priority="63" stopIfTrue="1" operator="equal">
      <formula>"-"</formula>
    </cfRule>
    <cfRule type="containsText" dxfId="2949" priority="64" stopIfTrue="1" operator="containsText" text="leer">
      <formula>NOT(ISERROR(SEARCH("leer",G16)))</formula>
    </cfRule>
  </conditionalFormatting>
  <conditionalFormatting sqref="G16">
    <cfRule type="cellIs" dxfId="2948" priority="61" stopIfTrue="1" operator="equal">
      <formula>"-"</formula>
    </cfRule>
    <cfRule type="containsText" dxfId="2947" priority="62" stopIfTrue="1" operator="containsText" text="leer">
      <formula>NOT(ISERROR(SEARCH("leer",G16)))</formula>
    </cfRule>
  </conditionalFormatting>
  <conditionalFormatting sqref="G16">
    <cfRule type="cellIs" dxfId="2946" priority="59" stopIfTrue="1" operator="equal">
      <formula>"-"</formula>
    </cfRule>
    <cfRule type="containsText" dxfId="2945" priority="60" stopIfTrue="1" operator="containsText" text="leer">
      <formula>NOT(ISERROR(SEARCH("leer",G16)))</formula>
    </cfRule>
  </conditionalFormatting>
  <conditionalFormatting sqref="G16">
    <cfRule type="cellIs" dxfId="2944" priority="57" stopIfTrue="1" operator="equal">
      <formula>"-"</formula>
    </cfRule>
    <cfRule type="containsText" dxfId="2943" priority="58" stopIfTrue="1" operator="containsText" text="leer">
      <formula>NOT(ISERROR(SEARCH("leer",G16)))</formula>
    </cfRule>
  </conditionalFormatting>
  <conditionalFormatting sqref="G16">
    <cfRule type="cellIs" dxfId="2942" priority="55" stopIfTrue="1" operator="equal">
      <formula>"-"</formula>
    </cfRule>
    <cfRule type="containsText" dxfId="2941" priority="56" stopIfTrue="1" operator="containsText" text="leer">
      <formula>NOT(ISERROR(SEARCH("leer",G16)))</formula>
    </cfRule>
  </conditionalFormatting>
  <conditionalFormatting sqref="G16">
    <cfRule type="cellIs" dxfId="2940" priority="53" stopIfTrue="1" operator="equal">
      <formula>"-"</formula>
    </cfRule>
    <cfRule type="containsText" dxfId="2939" priority="54" stopIfTrue="1" operator="containsText" text="leer">
      <formula>NOT(ISERROR(SEARCH("leer",G16)))</formula>
    </cfRule>
  </conditionalFormatting>
  <conditionalFormatting sqref="G16">
    <cfRule type="cellIs" dxfId="2938" priority="51" stopIfTrue="1" operator="equal">
      <formula>"-"</formula>
    </cfRule>
    <cfRule type="containsText" dxfId="2937" priority="52" stopIfTrue="1" operator="containsText" text="leer">
      <formula>NOT(ISERROR(SEARCH("leer",G16)))</formula>
    </cfRule>
  </conditionalFormatting>
  <conditionalFormatting sqref="G16">
    <cfRule type="cellIs" dxfId="2936" priority="49" stopIfTrue="1" operator="equal">
      <formula>"-"</formula>
    </cfRule>
    <cfRule type="containsText" dxfId="2935" priority="50" stopIfTrue="1" operator="containsText" text="leer">
      <formula>NOT(ISERROR(SEARCH("leer",G16)))</formula>
    </cfRule>
  </conditionalFormatting>
  <conditionalFormatting sqref="G16">
    <cfRule type="cellIs" dxfId="2934" priority="47" stopIfTrue="1" operator="equal">
      <formula>"-"</formula>
    </cfRule>
    <cfRule type="containsText" dxfId="2933" priority="48" stopIfTrue="1" operator="containsText" text="leer">
      <formula>NOT(ISERROR(SEARCH("leer",G16)))</formula>
    </cfRule>
  </conditionalFormatting>
  <conditionalFormatting sqref="G16">
    <cfRule type="cellIs" dxfId="2932" priority="45" stopIfTrue="1" operator="equal">
      <formula>"-"</formula>
    </cfRule>
    <cfRule type="containsText" dxfId="2931" priority="46" stopIfTrue="1" operator="containsText" text="leer">
      <formula>NOT(ISERROR(SEARCH("leer",G16)))</formula>
    </cfRule>
  </conditionalFormatting>
  <conditionalFormatting sqref="G17">
    <cfRule type="cellIs" dxfId="2930" priority="43" stopIfTrue="1" operator="equal">
      <formula>"-"</formula>
    </cfRule>
    <cfRule type="containsText" dxfId="2929" priority="44" stopIfTrue="1" operator="containsText" text="leer">
      <formula>NOT(ISERROR(SEARCH("leer",G17)))</formula>
    </cfRule>
  </conditionalFormatting>
  <conditionalFormatting sqref="G17">
    <cfRule type="cellIs" dxfId="2928" priority="41" stopIfTrue="1" operator="equal">
      <formula>"-"</formula>
    </cfRule>
    <cfRule type="containsText" dxfId="2927" priority="42" stopIfTrue="1" operator="containsText" text="leer">
      <formula>NOT(ISERROR(SEARCH("leer",G17)))</formula>
    </cfRule>
  </conditionalFormatting>
  <conditionalFormatting sqref="G17">
    <cfRule type="cellIs" dxfId="2926" priority="39" stopIfTrue="1" operator="equal">
      <formula>"-"</formula>
    </cfRule>
    <cfRule type="containsText" dxfId="2925" priority="40" stopIfTrue="1" operator="containsText" text="leer">
      <formula>NOT(ISERROR(SEARCH("leer",G17)))</formula>
    </cfRule>
  </conditionalFormatting>
  <conditionalFormatting sqref="G17">
    <cfRule type="cellIs" dxfId="2924" priority="37" stopIfTrue="1" operator="equal">
      <formula>"-"</formula>
    </cfRule>
    <cfRule type="containsText" dxfId="2923" priority="38" stopIfTrue="1" operator="containsText" text="leer">
      <formula>NOT(ISERROR(SEARCH("leer",G17)))</formula>
    </cfRule>
  </conditionalFormatting>
  <conditionalFormatting sqref="G17">
    <cfRule type="cellIs" dxfId="2922" priority="35" stopIfTrue="1" operator="equal">
      <formula>"-"</formula>
    </cfRule>
    <cfRule type="containsText" dxfId="2921" priority="36" stopIfTrue="1" operator="containsText" text="leer">
      <formula>NOT(ISERROR(SEARCH("leer",G17)))</formula>
    </cfRule>
  </conditionalFormatting>
  <conditionalFormatting sqref="G17">
    <cfRule type="cellIs" dxfId="2920" priority="33" stopIfTrue="1" operator="equal">
      <formula>"-"</formula>
    </cfRule>
    <cfRule type="containsText" dxfId="2919" priority="34" stopIfTrue="1" operator="containsText" text="leer">
      <formula>NOT(ISERROR(SEARCH("leer",G17)))</formula>
    </cfRule>
  </conditionalFormatting>
  <conditionalFormatting sqref="G17">
    <cfRule type="cellIs" dxfId="2918" priority="31" stopIfTrue="1" operator="equal">
      <formula>"-"</formula>
    </cfRule>
    <cfRule type="containsText" dxfId="2917" priority="32" stopIfTrue="1" operator="containsText" text="leer">
      <formula>NOT(ISERROR(SEARCH("leer",G17)))</formula>
    </cfRule>
  </conditionalFormatting>
  <conditionalFormatting sqref="G17">
    <cfRule type="cellIs" dxfId="2916" priority="29" stopIfTrue="1" operator="equal">
      <formula>"-"</formula>
    </cfRule>
    <cfRule type="containsText" dxfId="2915" priority="30" stopIfTrue="1" operator="containsText" text="leer">
      <formula>NOT(ISERROR(SEARCH("leer",G17)))</formula>
    </cfRule>
  </conditionalFormatting>
  <conditionalFormatting sqref="G17">
    <cfRule type="cellIs" dxfId="2914" priority="27" stopIfTrue="1" operator="equal">
      <formula>"-"</formula>
    </cfRule>
    <cfRule type="containsText" dxfId="2913" priority="28" stopIfTrue="1" operator="containsText" text="leer">
      <formula>NOT(ISERROR(SEARCH("leer",G17)))</formula>
    </cfRule>
  </conditionalFormatting>
  <conditionalFormatting sqref="G17">
    <cfRule type="cellIs" dxfId="2912" priority="25" stopIfTrue="1" operator="equal">
      <formula>"-"</formula>
    </cfRule>
    <cfRule type="containsText" dxfId="2911" priority="26" stopIfTrue="1" operator="containsText" text="leer">
      <formula>NOT(ISERROR(SEARCH("leer",G17)))</formula>
    </cfRule>
  </conditionalFormatting>
  <conditionalFormatting sqref="G17">
    <cfRule type="cellIs" dxfId="2910" priority="23" stopIfTrue="1" operator="equal">
      <formula>"-"</formula>
    </cfRule>
    <cfRule type="containsText" dxfId="2909" priority="24" stopIfTrue="1" operator="containsText" text="leer">
      <formula>NOT(ISERROR(SEARCH("leer",G17)))</formula>
    </cfRule>
  </conditionalFormatting>
  <conditionalFormatting sqref="G17">
    <cfRule type="cellIs" dxfId="2908" priority="21" stopIfTrue="1" operator="equal">
      <formula>"-"</formula>
    </cfRule>
    <cfRule type="containsText" dxfId="2907" priority="22" stopIfTrue="1" operator="containsText" text="leer">
      <formula>NOT(ISERROR(SEARCH("leer",G17)))</formula>
    </cfRule>
  </conditionalFormatting>
  <conditionalFormatting sqref="G17">
    <cfRule type="cellIs" dxfId="2906" priority="19" stopIfTrue="1" operator="equal">
      <formula>"-"</formula>
    </cfRule>
    <cfRule type="containsText" dxfId="2905" priority="20" stopIfTrue="1" operator="containsText" text="leer">
      <formula>NOT(ISERROR(SEARCH("leer",G17)))</formula>
    </cfRule>
  </conditionalFormatting>
  <conditionalFormatting sqref="G17">
    <cfRule type="cellIs" dxfId="2904" priority="17" stopIfTrue="1" operator="equal">
      <formula>"-"</formula>
    </cfRule>
    <cfRule type="containsText" dxfId="2903" priority="18" stopIfTrue="1" operator="containsText" text="leer">
      <formula>NOT(ISERROR(SEARCH("leer",G17)))</formula>
    </cfRule>
  </conditionalFormatting>
  <conditionalFormatting sqref="G17">
    <cfRule type="cellIs" dxfId="2902" priority="15" stopIfTrue="1" operator="equal">
      <formula>"-"</formula>
    </cfRule>
    <cfRule type="containsText" dxfId="2901" priority="16" stopIfTrue="1" operator="containsText" text="leer">
      <formula>NOT(ISERROR(SEARCH("leer",G17)))</formula>
    </cfRule>
  </conditionalFormatting>
  <conditionalFormatting sqref="G17">
    <cfRule type="cellIs" dxfId="2900" priority="13" stopIfTrue="1" operator="equal">
      <formula>"-"</formula>
    </cfRule>
    <cfRule type="containsText" dxfId="2899" priority="14" stopIfTrue="1" operator="containsText" text="leer">
      <formula>NOT(ISERROR(SEARCH("leer",G17)))</formula>
    </cfRule>
  </conditionalFormatting>
  <conditionalFormatting sqref="G17">
    <cfRule type="cellIs" dxfId="2898" priority="11" stopIfTrue="1" operator="equal">
      <formula>"-"</formula>
    </cfRule>
    <cfRule type="containsText" dxfId="2897" priority="12" stopIfTrue="1" operator="containsText" text="leer">
      <formula>NOT(ISERROR(SEARCH("leer",G17)))</formula>
    </cfRule>
  </conditionalFormatting>
  <conditionalFormatting sqref="G17">
    <cfRule type="cellIs" dxfId="2896" priority="9" stopIfTrue="1" operator="equal">
      <formula>"-"</formula>
    </cfRule>
    <cfRule type="containsText" dxfId="2895" priority="10" stopIfTrue="1" operator="containsText" text="leer">
      <formula>NOT(ISERROR(SEARCH("leer",G17)))</formula>
    </cfRule>
  </conditionalFormatting>
  <conditionalFormatting sqref="G17">
    <cfRule type="cellIs" dxfId="2894" priority="7" stopIfTrue="1" operator="equal">
      <formula>"-"</formula>
    </cfRule>
    <cfRule type="containsText" dxfId="2893" priority="8" stopIfTrue="1" operator="containsText" text="leer">
      <formula>NOT(ISERROR(SEARCH("leer",G17)))</formula>
    </cfRule>
  </conditionalFormatting>
  <conditionalFormatting sqref="G17">
    <cfRule type="cellIs" dxfId="2892" priority="5" stopIfTrue="1" operator="equal">
      <formula>"-"</formula>
    </cfRule>
    <cfRule type="containsText" dxfId="2891" priority="6" stopIfTrue="1" operator="containsText" text="leer">
      <formula>NOT(ISERROR(SEARCH("leer",G17)))</formula>
    </cfRule>
  </conditionalFormatting>
  <conditionalFormatting sqref="G17">
    <cfRule type="cellIs" dxfId="2890" priority="3" stopIfTrue="1" operator="equal">
      <formula>"-"</formula>
    </cfRule>
    <cfRule type="containsText" dxfId="2889" priority="4" stopIfTrue="1" operator="containsText" text="leer">
      <formula>NOT(ISERROR(SEARCH("leer",G17)))</formula>
    </cfRule>
  </conditionalFormatting>
  <conditionalFormatting sqref="G17">
    <cfRule type="cellIs" dxfId="2888" priority="1" stopIfTrue="1" operator="equal">
      <formula>"-"</formula>
    </cfRule>
    <cfRule type="containsText" dxfId="2887" priority="2" stopIfTrue="1" operator="containsText" text="leer">
      <formula>NOT(ISERROR(SEARCH("leer",G17)))</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80"/>
  <sheetViews>
    <sheetView showRuler="0" zoomScale="70" zoomScaleNormal="70" workbookViewId="0"/>
  </sheetViews>
  <sheetFormatPr baseColWidth="10" defaultColWidth="11.42578125" defaultRowHeight="12.75" x14ac:dyDescent="0.2"/>
  <cols>
    <col min="1" max="1" width="18.42578125" style="5" customWidth="1"/>
    <col min="2" max="2" width="18.140625" style="5" customWidth="1"/>
    <col min="3" max="3" width="8.42578125" style="5" customWidth="1"/>
    <col min="4" max="4" width="12.28515625" style="8" customWidth="1"/>
    <col min="5" max="6" width="11.42578125" style="8" customWidth="1"/>
    <col min="7" max="7" width="10.7109375" style="8" customWidth="1"/>
    <col min="8" max="9" width="10.7109375" style="5" customWidth="1"/>
    <col min="10" max="11" width="11.42578125" style="5" customWidth="1"/>
    <col min="12" max="16384" width="11.42578125" style="5"/>
  </cols>
  <sheetData>
    <row r="1" spans="1:15" x14ac:dyDescent="0.2">
      <c r="A1" s="93" t="s">
        <v>773</v>
      </c>
      <c r="D1" s="5"/>
      <c r="E1" s="5"/>
      <c r="F1" s="5"/>
      <c r="G1" s="5"/>
    </row>
    <row r="2" spans="1:15" x14ac:dyDescent="0.2">
      <c r="A2" s="93"/>
      <c r="D2" s="5"/>
      <c r="E2" s="5"/>
      <c r="F2" s="5"/>
      <c r="G2" s="5"/>
    </row>
    <row r="3" spans="1:15" s="4" customFormat="1" x14ac:dyDescent="0.2">
      <c r="A3" s="4" t="s">
        <v>774</v>
      </c>
      <c r="C3" s="5" t="s">
        <v>775</v>
      </c>
      <c r="D3" s="5" t="s">
        <v>776</v>
      </c>
      <c r="E3" s="4">
        <v>2014</v>
      </c>
      <c r="F3" s="4">
        <v>2013</v>
      </c>
      <c r="G3" s="4">
        <v>2012</v>
      </c>
      <c r="H3" s="22">
        <v>2011</v>
      </c>
      <c r="I3" s="22">
        <v>2010</v>
      </c>
      <c r="J3" s="22">
        <v>2009</v>
      </c>
      <c r="K3" s="22">
        <v>2008</v>
      </c>
    </row>
    <row r="4" spans="1:15" x14ac:dyDescent="0.2">
      <c r="A4" s="4"/>
      <c r="C4" s="28"/>
      <c r="H4" s="28"/>
      <c r="I4" s="28"/>
      <c r="O4" s="4"/>
    </row>
    <row r="5" spans="1:15" x14ac:dyDescent="0.2">
      <c r="A5" s="28" t="s">
        <v>777</v>
      </c>
      <c r="B5" s="28" t="s">
        <v>778</v>
      </c>
      <c r="C5" s="28">
        <v>1</v>
      </c>
      <c r="E5" s="8">
        <v>193</v>
      </c>
      <c r="F5" s="8">
        <v>203</v>
      </c>
      <c r="G5" s="191">
        <v>209</v>
      </c>
      <c r="H5" s="69">
        <v>198</v>
      </c>
      <c r="I5" s="69">
        <v>200</v>
      </c>
      <c r="J5" s="61">
        <v>214</v>
      </c>
      <c r="K5" s="28">
        <v>151</v>
      </c>
      <c r="L5" s="69"/>
      <c r="M5" s="28"/>
      <c r="N5" s="28"/>
      <c r="O5" s="28"/>
    </row>
    <row r="6" spans="1:15" x14ac:dyDescent="0.2">
      <c r="A6" s="28" t="s">
        <v>779</v>
      </c>
      <c r="B6" s="28" t="s">
        <v>780</v>
      </c>
      <c r="C6" s="28">
        <v>1</v>
      </c>
      <c r="E6" s="8">
        <v>164</v>
      </c>
      <c r="F6" s="8">
        <v>150</v>
      </c>
      <c r="G6" s="191">
        <v>146</v>
      </c>
      <c r="H6" s="69">
        <v>147</v>
      </c>
      <c r="I6" s="69">
        <v>129</v>
      </c>
      <c r="J6" s="61">
        <v>138</v>
      </c>
      <c r="K6" s="28">
        <v>127</v>
      </c>
      <c r="L6" s="69"/>
      <c r="M6" s="28"/>
      <c r="N6" s="28"/>
      <c r="O6" s="28"/>
    </row>
    <row r="7" spans="1:15" x14ac:dyDescent="0.2">
      <c r="A7" s="28" t="s">
        <v>781</v>
      </c>
      <c r="B7" s="28" t="s">
        <v>782</v>
      </c>
      <c r="C7" s="28">
        <v>1</v>
      </c>
      <c r="E7" s="8">
        <v>161</v>
      </c>
      <c r="F7" s="8">
        <v>169</v>
      </c>
      <c r="G7" s="191">
        <v>130</v>
      </c>
      <c r="H7" s="69">
        <v>130</v>
      </c>
      <c r="I7" s="69">
        <v>147</v>
      </c>
      <c r="J7" s="61">
        <v>158</v>
      </c>
      <c r="K7" s="28">
        <v>152</v>
      </c>
      <c r="L7" s="69"/>
      <c r="M7" s="28"/>
      <c r="N7" s="28"/>
      <c r="O7" s="28"/>
    </row>
    <row r="8" spans="1:15" x14ac:dyDescent="0.2">
      <c r="A8" s="28" t="s">
        <v>783</v>
      </c>
      <c r="B8" s="28" t="s">
        <v>784</v>
      </c>
      <c r="C8" s="28">
        <v>1</v>
      </c>
      <c r="E8" s="8">
        <v>132</v>
      </c>
      <c r="F8" s="8">
        <v>126</v>
      </c>
      <c r="G8" s="191">
        <v>103</v>
      </c>
      <c r="H8" s="69">
        <v>95</v>
      </c>
      <c r="I8" s="69">
        <v>103</v>
      </c>
      <c r="J8" s="61">
        <v>110</v>
      </c>
      <c r="K8" s="28">
        <v>106</v>
      </c>
      <c r="L8" s="69"/>
      <c r="M8" s="28"/>
      <c r="N8" s="28"/>
      <c r="O8" s="28"/>
    </row>
    <row r="9" spans="1:15" x14ac:dyDescent="0.2">
      <c r="A9" s="28" t="s">
        <v>785</v>
      </c>
      <c r="B9" s="28" t="s">
        <v>786</v>
      </c>
      <c r="C9" s="28">
        <v>1</v>
      </c>
      <c r="E9" s="8">
        <v>131</v>
      </c>
      <c r="F9" s="8">
        <v>112</v>
      </c>
      <c r="G9" s="191">
        <v>103</v>
      </c>
      <c r="H9" s="69">
        <v>93</v>
      </c>
      <c r="I9" s="69">
        <v>117</v>
      </c>
      <c r="J9" s="61">
        <v>121</v>
      </c>
      <c r="K9" s="28">
        <v>116</v>
      </c>
      <c r="O9" s="4"/>
    </row>
    <row r="10" spans="1:15" x14ac:dyDescent="0.2">
      <c r="A10" s="28" t="s">
        <v>787</v>
      </c>
      <c r="B10" s="28" t="s">
        <v>788</v>
      </c>
      <c r="C10" s="28">
        <v>1</v>
      </c>
      <c r="E10" s="8">
        <v>122</v>
      </c>
      <c r="F10" s="8">
        <v>132</v>
      </c>
      <c r="G10" s="191">
        <v>133</v>
      </c>
      <c r="H10" s="69">
        <v>127</v>
      </c>
      <c r="I10" s="69">
        <v>140</v>
      </c>
      <c r="J10" s="61">
        <v>136</v>
      </c>
      <c r="K10" s="28">
        <v>122</v>
      </c>
      <c r="L10" s="69"/>
      <c r="M10" s="28"/>
      <c r="N10" s="28"/>
      <c r="O10" s="28"/>
    </row>
    <row r="11" spans="1:15" x14ac:dyDescent="0.2">
      <c r="A11" s="28" t="s">
        <v>789</v>
      </c>
      <c r="B11" s="28" t="s">
        <v>790</v>
      </c>
      <c r="C11" s="28">
        <v>1</v>
      </c>
      <c r="E11" s="8">
        <v>121</v>
      </c>
      <c r="F11" s="8">
        <v>118</v>
      </c>
      <c r="G11" s="191">
        <v>111</v>
      </c>
      <c r="H11" s="69">
        <v>111</v>
      </c>
      <c r="I11" s="69">
        <v>114</v>
      </c>
      <c r="J11" s="61">
        <v>117</v>
      </c>
      <c r="K11" s="28">
        <v>110</v>
      </c>
      <c r="L11" s="69"/>
      <c r="M11" s="28"/>
      <c r="N11" s="28"/>
      <c r="O11" s="28"/>
    </row>
    <row r="12" spans="1:15" x14ac:dyDescent="0.2">
      <c r="A12" s="28" t="s">
        <v>791</v>
      </c>
      <c r="B12" s="28" t="s">
        <v>792</v>
      </c>
      <c r="C12" s="28">
        <v>1</v>
      </c>
      <c r="E12" s="8">
        <v>118</v>
      </c>
      <c r="F12" s="8">
        <v>120</v>
      </c>
      <c r="G12" s="191">
        <v>114</v>
      </c>
      <c r="H12" s="69">
        <v>109</v>
      </c>
      <c r="I12" s="69">
        <v>120</v>
      </c>
      <c r="J12" s="61">
        <v>110</v>
      </c>
      <c r="K12" s="28">
        <v>105</v>
      </c>
      <c r="L12" s="69"/>
      <c r="M12" s="28"/>
      <c r="N12" s="28"/>
      <c r="O12" s="28"/>
    </row>
    <row r="13" spans="1:15" x14ac:dyDescent="0.2">
      <c r="A13" s="28" t="s">
        <v>793</v>
      </c>
      <c r="B13" s="28" t="s">
        <v>794</v>
      </c>
      <c r="C13" s="28">
        <v>1</v>
      </c>
      <c r="E13" s="8">
        <v>101</v>
      </c>
      <c r="F13" s="8">
        <v>103</v>
      </c>
      <c r="G13" s="191">
        <v>101</v>
      </c>
      <c r="H13" s="69">
        <v>102</v>
      </c>
      <c r="I13" s="69">
        <v>97</v>
      </c>
      <c r="J13" s="61">
        <v>104</v>
      </c>
      <c r="K13" s="28">
        <v>100</v>
      </c>
      <c r="L13" s="8"/>
    </row>
    <row r="14" spans="1:15" x14ac:dyDescent="0.2">
      <c r="A14" s="28" t="s">
        <v>795</v>
      </c>
      <c r="B14" s="28" t="s">
        <v>796</v>
      </c>
      <c r="C14" s="28">
        <v>1</v>
      </c>
      <c r="E14" s="8">
        <v>100</v>
      </c>
      <c r="F14" s="8">
        <v>100</v>
      </c>
      <c r="G14" s="191">
        <v>100</v>
      </c>
      <c r="H14" s="69">
        <v>100</v>
      </c>
      <c r="I14" s="69">
        <v>100</v>
      </c>
      <c r="J14" s="61">
        <v>100</v>
      </c>
      <c r="K14" s="28">
        <v>100</v>
      </c>
      <c r="L14" s="69"/>
      <c r="M14" s="28"/>
      <c r="N14" s="28"/>
      <c r="O14" s="28"/>
    </row>
    <row r="15" spans="1:15" x14ac:dyDescent="0.2">
      <c r="A15" s="28" t="s">
        <v>797</v>
      </c>
      <c r="B15" s="28" t="s">
        <v>798</v>
      </c>
      <c r="C15" s="28">
        <v>1</v>
      </c>
      <c r="D15" s="22"/>
      <c r="E15" s="69">
        <v>99</v>
      </c>
      <c r="F15" s="69">
        <v>101</v>
      </c>
      <c r="G15" s="191">
        <v>96</v>
      </c>
      <c r="H15" s="69">
        <v>97</v>
      </c>
      <c r="I15" s="69">
        <v>110</v>
      </c>
      <c r="J15" s="61">
        <v>117</v>
      </c>
      <c r="K15" s="28">
        <v>113</v>
      </c>
      <c r="L15" s="69"/>
      <c r="M15" s="28"/>
      <c r="N15" s="28"/>
      <c r="O15" s="28"/>
    </row>
    <row r="16" spans="1:15" x14ac:dyDescent="0.2">
      <c r="A16" s="28" t="s">
        <v>799</v>
      </c>
      <c r="B16" s="28" t="s">
        <v>800</v>
      </c>
      <c r="C16" s="28">
        <v>1</v>
      </c>
      <c r="E16" s="8">
        <v>97</v>
      </c>
      <c r="F16" s="8">
        <v>88</v>
      </c>
      <c r="G16" s="191">
        <v>92</v>
      </c>
      <c r="H16" s="69">
        <v>67</v>
      </c>
      <c r="I16" s="69">
        <v>67</v>
      </c>
      <c r="J16" s="61">
        <v>66</v>
      </c>
      <c r="K16" s="28">
        <v>56</v>
      </c>
      <c r="L16" s="69"/>
      <c r="M16" s="28"/>
      <c r="N16" s="28"/>
      <c r="O16" s="28"/>
    </row>
    <row r="17" spans="1:15" x14ac:dyDescent="0.2">
      <c r="A17" s="28" t="s">
        <v>801</v>
      </c>
      <c r="B17" s="28" t="s">
        <v>802</v>
      </c>
      <c r="C17" s="28">
        <v>1</v>
      </c>
      <c r="E17" s="8">
        <v>94</v>
      </c>
      <c r="F17" s="8">
        <v>85</v>
      </c>
      <c r="G17" s="191">
        <v>77</v>
      </c>
      <c r="H17" s="69">
        <v>76</v>
      </c>
      <c r="I17" s="69">
        <v>86</v>
      </c>
      <c r="J17" s="61">
        <v>92</v>
      </c>
      <c r="K17" s="28">
        <v>88</v>
      </c>
      <c r="L17" s="8"/>
    </row>
    <row r="18" spans="1:15" x14ac:dyDescent="0.2">
      <c r="A18" s="28" t="s">
        <v>803</v>
      </c>
      <c r="B18" s="28" t="s">
        <v>804</v>
      </c>
      <c r="C18" s="28">
        <v>1</v>
      </c>
      <c r="E18" s="8">
        <v>80</v>
      </c>
      <c r="F18" s="8">
        <v>79</v>
      </c>
      <c r="G18" s="191">
        <v>70</v>
      </c>
      <c r="H18" s="69">
        <v>71</v>
      </c>
      <c r="I18" s="69">
        <v>80</v>
      </c>
      <c r="J18" s="61">
        <v>85</v>
      </c>
      <c r="K18" s="28">
        <v>82</v>
      </c>
      <c r="L18" s="8"/>
    </row>
    <row r="19" spans="1:15" x14ac:dyDescent="0.2">
      <c r="A19" s="28" t="s">
        <v>805</v>
      </c>
      <c r="B19" s="28" t="s">
        <v>806</v>
      </c>
      <c r="C19" s="28">
        <v>1</v>
      </c>
      <c r="E19" s="8">
        <v>72</v>
      </c>
      <c r="F19" s="8">
        <v>72</v>
      </c>
      <c r="G19" s="191">
        <v>69</v>
      </c>
      <c r="H19" s="69">
        <v>68</v>
      </c>
      <c r="I19" s="69">
        <v>79</v>
      </c>
      <c r="J19" s="61">
        <v>85</v>
      </c>
      <c r="K19" s="28">
        <v>83</v>
      </c>
      <c r="L19" s="8"/>
      <c r="O19" s="4"/>
    </row>
    <row r="20" spans="1:15" x14ac:dyDescent="0.2">
      <c r="A20" s="28"/>
      <c r="B20" s="28"/>
      <c r="C20" s="28"/>
      <c r="H20" s="69"/>
      <c r="I20" s="69"/>
      <c r="J20" s="61"/>
      <c r="K20" s="28"/>
      <c r="L20" s="8"/>
      <c r="O20" s="4"/>
    </row>
    <row r="21" spans="1:15" x14ac:dyDescent="0.2">
      <c r="A21" s="4" t="s">
        <v>807</v>
      </c>
      <c r="B21" s="4"/>
      <c r="C21" s="118"/>
      <c r="D21" s="5"/>
      <c r="E21" s="22">
        <v>2014</v>
      </c>
      <c r="F21" s="4">
        <v>2013</v>
      </c>
      <c r="G21" s="4">
        <v>2012</v>
      </c>
      <c r="H21" s="22">
        <v>2011</v>
      </c>
      <c r="I21" s="22">
        <v>2010</v>
      </c>
      <c r="J21" s="22">
        <v>2009</v>
      </c>
      <c r="K21" s="22">
        <v>2008</v>
      </c>
      <c r="L21" s="8"/>
      <c r="O21" s="4"/>
    </row>
    <row r="22" spans="1:15" x14ac:dyDescent="0.2">
      <c r="A22" s="4"/>
      <c r="C22" s="28"/>
      <c r="H22" s="28"/>
      <c r="I22" s="28"/>
      <c r="L22" s="8"/>
      <c r="O22" s="4"/>
    </row>
    <row r="23" spans="1:15" x14ac:dyDescent="0.2">
      <c r="A23" s="28" t="s">
        <v>808</v>
      </c>
      <c r="B23" s="28" t="s">
        <v>809</v>
      </c>
      <c r="C23" s="28">
        <v>1</v>
      </c>
      <c r="E23" s="8">
        <v>245</v>
      </c>
      <c r="F23" s="8">
        <v>245</v>
      </c>
      <c r="G23" s="191">
        <v>199</v>
      </c>
      <c r="H23" s="69">
        <v>201</v>
      </c>
      <c r="I23" s="69" t="s">
        <v>810</v>
      </c>
      <c r="J23" s="69" t="s">
        <v>811</v>
      </c>
      <c r="K23" s="69" t="s">
        <v>812</v>
      </c>
      <c r="L23" s="8"/>
      <c r="O23" s="4"/>
    </row>
    <row r="24" spans="1:15" x14ac:dyDescent="0.2">
      <c r="A24" s="28" t="s">
        <v>813</v>
      </c>
      <c r="B24" s="28" t="s">
        <v>814</v>
      </c>
      <c r="C24" s="28">
        <v>1</v>
      </c>
      <c r="E24" s="8">
        <v>208</v>
      </c>
      <c r="F24" s="8">
        <v>210</v>
      </c>
      <c r="G24" s="191">
        <v>209</v>
      </c>
      <c r="H24" s="69">
        <v>197</v>
      </c>
      <c r="I24" s="69" t="s">
        <v>815</v>
      </c>
      <c r="J24" s="69" t="s">
        <v>816</v>
      </c>
      <c r="K24" s="69" t="s">
        <v>817</v>
      </c>
      <c r="L24" s="8"/>
      <c r="O24" s="4"/>
    </row>
    <row r="25" spans="1:15" x14ac:dyDescent="0.2">
      <c r="A25" s="28" t="s">
        <v>818</v>
      </c>
      <c r="B25" s="28" t="s">
        <v>819</v>
      </c>
      <c r="C25" s="28">
        <v>1</v>
      </c>
      <c r="E25" s="8">
        <v>184</v>
      </c>
      <c r="F25" s="8">
        <v>172</v>
      </c>
      <c r="G25" s="191">
        <v>148</v>
      </c>
      <c r="H25" s="69">
        <v>141</v>
      </c>
      <c r="I25" s="69" t="s">
        <v>820</v>
      </c>
      <c r="J25" s="69" t="s">
        <v>821</v>
      </c>
      <c r="K25" s="69" t="s">
        <v>822</v>
      </c>
      <c r="L25" s="8"/>
      <c r="O25" s="4"/>
    </row>
    <row r="26" spans="1:15" x14ac:dyDescent="0.2">
      <c r="A26" s="28" t="s">
        <v>823</v>
      </c>
      <c r="B26" s="28" t="s">
        <v>824</v>
      </c>
      <c r="C26" s="28">
        <v>1</v>
      </c>
      <c r="E26" s="8">
        <v>182</v>
      </c>
      <c r="F26" s="8">
        <v>163</v>
      </c>
      <c r="G26" s="191">
        <v>169</v>
      </c>
      <c r="H26" s="69">
        <v>172</v>
      </c>
      <c r="I26" s="69" t="s">
        <v>825</v>
      </c>
      <c r="J26" s="69" t="s">
        <v>826</v>
      </c>
      <c r="K26" s="69" t="s">
        <v>827</v>
      </c>
      <c r="L26" s="8"/>
      <c r="O26" s="4"/>
    </row>
    <row r="27" spans="1:15" x14ac:dyDescent="0.2">
      <c r="A27" s="28" t="s">
        <v>828</v>
      </c>
      <c r="B27" s="28" t="s">
        <v>829</v>
      </c>
      <c r="C27" s="28">
        <v>1</v>
      </c>
      <c r="E27" s="8">
        <v>165</v>
      </c>
      <c r="F27" s="8">
        <v>156</v>
      </c>
      <c r="G27" s="191">
        <v>154</v>
      </c>
      <c r="H27" s="69">
        <v>158</v>
      </c>
      <c r="I27" s="69" t="s">
        <v>830</v>
      </c>
      <c r="J27" s="69" t="s">
        <v>831</v>
      </c>
      <c r="K27" s="69" t="s">
        <v>832</v>
      </c>
      <c r="L27" s="8"/>
      <c r="O27" s="4"/>
    </row>
    <row r="28" spans="1:15" x14ac:dyDescent="0.2">
      <c r="A28" s="28" t="s">
        <v>833</v>
      </c>
      <c r="B28" s="28" t="s">
        <v>834</v>
      </c>
      <c r="C28" s="28">
        <v>1</v>
      </c>
      <c r="E28" s="8">
        <v>162</v>
      </c>
      <c r="F28" s="8">
        <v>137</v>
      </c>
      <c r="G28" s="191">
        <v>133</v>
      </c>
      <c r="H28" s="69">
        <v>121</v>
      </c>
      <c r="I28" s="69" t="s">
        <v>835</v>
      </c>
      <c r="J28" s="69" t="s">
        <v>836</v>
      </c>
      <c r="K28" s="69" t="s">
        <v>837</v>
      </c>
      <c r="L28" s="8"/>
      <c r="O28" s="4"/>
    </row>
    <row r="29" spans="1:15" x14ac:dyDescent="0.2">
      <c r="A29" s="28" t="s">
        <v>838</v>
      </c>
      <c r="B29" s="28" t="s">
        <v>839</v>
      </c>
      <c r="C29" s="28">
        <v>1</v>
      </c>
      <c r="E29" s="8">
        <v>160</v>
      </c>
      <c r="F29" s="8">
        <v>159</v>
      </c>
      <c r="G29" s="191">
        <v>159</v>
      </c>
      <c r="H29" s="69">
        <v>155</v>
      </c>
      <c r="I29" s="69" t="s">
        <v>840</v>
      </c>
      <c r="J29" s="69" t="s">
        <v>841</v>
      </c>
      <c r="K29" s="69" t="s">
        <v>842</v>
      </c>
      <c r="L29" s="8"/>
      <c r="O29" s="4"/>
    </row>
    <row r="30" spans="1:15" x14ac:dyDescent="0.2">
      <c r="A30" s="28" t="s">
        <v>843</v>
      </c>
      <c r="B30" s="28" t="s">
        <v>844</v>
      </c>
      <c r="C30" s="28">
        <v>1</v>
      </c>
      <c r="E30" s="8">
        <v>151</v>
      </c>
      <c r="F30" s="8">
        <v>145</v>
      </c>
      <c r="G30" s="191">
        <v>134</v>
      </c>
      <c r="H30" s="69">
        <v>138</v>
      </c>
      <c r="I30" s="69" t="s">
        <v>845</v>
      </c>
      <c r="J30" s="69" t="s">
        <v>846</v>
      </c>
      <c r="K30" s="69" t="s">
        <v>847</v>
      </c>
      <c r="L30" s="8"/>
      <c r="O30" s="4"/>
    </row>
    <row r="31" spans="1:15" x14ac:dyDescent="0.2">
      <c r="A31" s="28" t="s">
        <v>848</v>
      </c>
      <c r="B31" s="28" t="s">
        <v>849</v>
      </c>
      <c r="C31" s="28">
        <v>1</v>
      </c>
      <c r="E31" s="8">
        <v>149</v>
      </c>
      <c r="F31" s="8">
        <v>152</v>
      </c>
      <c r="G31" s="191">
        <v>154</v>
      </c>
      <c r="H31" s="69">
        <v>159</v>
      </c>
      <c r="I31" s="69" t="s">
        <v>850</v>
      </c>
      <c r="J31" s="69" t="s">
        <v>851</v>
      </c>
      <c r="K31" s="69" t="s">
        <v>852</v>
      </c>
      <c r="L31" s="8"/>
      <c r="O31" s="4"/>
    </row>
    <row r="32" spans="1:15" x14ac:dyDescent="0.2">
      <c r="A32" s="28" t="s">
        <v>853</v>
      </c>
      <c r="B32" s="28" t="s">
        <v>854</v>
      </c>
      <c r="C32" s="28">
        <v>1</v>
      </c>
      <c r="D32" s="22"/>
      <c r="E32" s="69">
        <v>146</v>
      </c>
      <c r="F32" s="69">
        <v>144</v>
      </c>
      <c r="G32" s="191">
        <v>145</v>
      </c>
      <c r="H32" s="69">
        <v>150</v>
      </c>
      <c r="I32" s="69" t="s">
        <v>855</v>
      </c>
      <c r="J32" s="69" t="s">
        <v>856</v>
      </c>
      <c r="K32" s="69" t="s">
        <v>857</v>
      </c>
      <c r="L32" s="8"/>
      <c r="O32" s="4"/>
    </row>
    <row r="33" spans="1:15" x14ac:dyDescent="0.2">
      <c r="A33" s="28" t="s">
        <v>858</v>
      </c>
      <c r="B33" s="28" t="s">
        <v>859</v>
      </c>
      <c r="C33" s="28">
        <v>1</v>
      </c>
      <c r="E33" s="8">
        <v>139</v>
      </c>
      <c r="F33" s="8">
        <v>141</v>
      </c>
      <c r="G33" s="191">
        <v>144</v>
      </c>
      <c r="H33" s="69">
        <v>148</v>
      </c>
      <c r="I33" s="69" t="s">
        <v>860</v>
      </c>
      <c r="J33" s="69" t="s">
        <v>861</v>
      </c>
      <c r="K33" s="69" t="s">
        <v>862</v>
      </c>
      <c r="L33" s="8"/>
      <c r="O33" s="4"/>
    </row>
    <row r="34" spans="1:15" x14ac:dyDescent="0.2">
      <c r="A34" s="28" t="s">
        <v>863</v>
      </c>
      <c r="B34" s="28" t="s">
        <v>864</v>
      </c>
      <c r="C34" s="28">
        <v>1</v>
      </c>
      <c r="E34" s="8">
        <v>131</v>
      </c>
      <c r="F34" s="8">
        <v>118</v>
      </c>
      <c r="G34" s="191">
        <v>112</v>
      </c>
      <c r="H34" s="69">
        <v>111</v>
      </c>
      <c r="I34" s="69" t="s">
        <v>865</v>
      </c>
      <c r="J34" s="69" t="s">
        <v>866</v>
      </c>
      <c r="K34" s="69" t="s">
        <v>867</v>
      </c>
      <c r="L34" s="8"/>
      <c r="O34" s="4"/>
    </row>
    <row r="35" spans="1:15" x14ac:dyDescent="0.2">
      <c r="A35" s="28" t="s">
        <v>868</v>
      </c>
      <c r="B35" s="28" t="s">
        <v>869</v>
      </c>
      <c r="C35" s="28">
        <v>1</v>
      </c>
      <c r="E35" s="8">
        <v>126</v>
      </c>
      <c r="F35" s="8">
        <v>127</v>
      </c>
      <c r="G35" s="191">
        <v>132</v>
      </c>
      <c r="H35" s="69">
        <v>107</v>
      </c>
      <c r="I35" s="69" t="s">
        <v>870</v>
      </c>
      <c r="J35" s="69" t="s">
        <v>871</v>
      </c>
      <c r="K35" s="69" t="s">
        <v>872</v>
      </c>
      <c r="L35" s="8"/>
      <c r="O35" s="4"/>
    </row>
    <row r="36" spans="1:15" x14ac:dyDescent="0.2">
      <c r="A36" s="28" t="s">
        <v>873</v>
      </c>
      <c r="B36" s="28" t="s">
        <v>874</v>
      </c>
      <c r="C36" s="28">
        <v>1</v>
      </c>
      <c r="E36" s="8">
        <v>122</v>
      </c>
      <c r="F36" s="8">
        <v>117</v>
      </c>
      <c r="G36" s="191">
        <v>117</v>
      </c>
      <c r="H36" s="69">
        <v>117</v>
      </c>
      <c r="I36" s="69" t="s">
        <v>875</v>
      </c>
      <c r="J36" s="69" t="s">
        <v>876</v>
      </c>
      <c r="K36" s="69" t="s">
        <v>877</v>
      </c>
      <c r="L36" s="8"/>
      <c r="O36" s="4"/>
    </row>
    <row r="37" spans="1:15" x14ac:dyDescent="0.2">
      <c r="A37" s="28" t="s">
        <v>878</v>
      </c>
      <c r="B37" s="28" t="s">
        <v>879</v>
      </c>
      <c r="C37" s="28">
        <v>1</v>
      </c>
      <c r="E37" s="8">
        <v>100</v>
      </c>
      <c r="F37" s="8">
        <v>100</v>
      </c>
      <c r="G37" s="191">
        <v>100</v>
      </c>
      <c r="H37" s="69">
        <v>100</v>
      </c>
      <c r="I37" s="69" t="s">
        <v>880</v>
      </c>
      <c r="J37" s="69" t="s">
        <v>881</v>
      </c>
      <c r="K37" s="69" t="s">
        <v>882</v>
      </c>
      <c r="L37" s="8"/>
      <c r="O37" s="4"/>
    </row>
    <row r="38" spans="1:15" x14ac:dyDescent="0.2">
      <c r="A38" s="28"/>
      <c r="B38" s="28"/>
      <c r="C38" s="28"/>
      <c r="H38" s="28"/>
      <c r="I38" s="28"/>
      <c r="J38" s="61"/>
      <c r="K38" s="69"/>
      <c r="L38" s="8"/>
    </row>
    <row r="39" spans="1:15" x14ac:dyDescent="0.2">
      <c r="C39" s="69"/>
      <c r="H39" s="69"/>
      <c r="I39" s="69"/>
      <c r="J39" s="61"/>
      <c r="K39" s="8"/>
      <c r="L39" s="8"/>
    </row>
    <row r="40" spans="1:15" x14ac:dyDescent="0.2">
      <c r="A40" s="4" t="s">
        <v>883</v>
      </c>
      <c r="B40" s="4"/>
      <c r="C40" s="69"/>
      <c r="E40" s="22">
        <v>2014</v>
      </c>
      <c r="F40" s="4">
        <v>2013</v>
      </c>
      <c r="G40" s="4">
        <v>2012</v>
      </c>
      <c r="H40" s="22">
        <v>2011</v>
      </c>
      <c r="I40" s="22">
        <v>2010</v>
      </c>
      <c r="J40" s="22">
        <v>2009</v>
      </c>
      <c r="K40" s="22">
        <v>2008</v>
      </c>
      <c r="L40" s="76"/>
    </row>
    <row r="41" spans="1:15" x14ac:dyDescent="0.2">
      <c r="A41" s="4"/>
      <c r="C41" s="28"/>
      <c r="H41" s="28"/>
      <c r="I41" s="28"/>
      <c r="J41" s="61"/>
      <c r="L41" s="76"/>
    </row>
    <row r="42" spans="1:15" x14ac:dyDescent="0.2">
      <c r="A42" s="28" t="s">
        <v>884</v>
      </c>
      <c r="B42" s="28" t="s">
        <v>885</v>
      </c>
      <c r="C42" s="28">
        <v>2</v>
      </c>
      <c r="E42" s="8">
        <v>288</v>
      </c>
      <c r="F42" s="8">
        <v>308</v>
      </c>
      <c r="G42" s="191">
        <v>307</v>
      </c>
      <c r="H42" s="69">
        <v>285</v>
      </c>
      <c r="I42" s="69">
        <v>311</v>
      </c>
      <c r="J42" s="61">
        <v>374</v>
      </c>
      <c r="K42" s="28">
        <v>339</v>
      </c>
      <c r="L42" s="30"/>
    </row>
    <row r="43" spans="1:15" x14ac:dyDescent="0.2">
      <c r="A43" s="28" t="s">
        <v>886</v>
      </c>
      <c r="B43" s="28" t="s">
        <v>887</v>
      </c>
      <c r="C43" s="28">
        <v>2</v>
      </c>
      <c r="E43" s="8">
        <v>270</v>
      </c>
      <c r="F43" s="8">
        <v>271</v>
      </c>
      <c r="G43" s="191">
        <v>353</v>
      </c>
      <c r="H43" s="69">
        <v>318</v>
      </c>
      <c r="I43" s="69">
        <v>323</v>
      </c>
      <c r="J43" s="61">
        <v>383</v>
      </c>
      <c r="K43" s="28">
        <v>316</v>
      </c>
      <c r="L43" s="76"/>
    </row>
    <row r="44" spans="1:15" x14ac:dyDescent="0.2">
      <c r="A44" s="28" t="s">
        <v>888</v>
      </c>
      <c r="B44" s="28" t="s">
        <v>889</v>
      </c>
      <c r="C44" s="28">
        <v>2</v>
      </c>
      <c r="E44" s="8">
        <v>245</v>
      </c>
      <c r="F44" s="8">
        <v>243</v>
      </c>
      <c r="G44" s="191">
        <v>217</v>
      </c>
      <c r="H44" s="69">
        <v>219</v>
      </c>
      <c r="I44" s="69">
        <v>245</v>
      </c>
      <c r="J44" s="61">
        <v>288</v>
      </c>
      <c r="K44" s="28">
        <v>284</v>
      </c>
      <c r="L44" s="30"/>
    </row>
    <row r="45" spans="1:15" x14ac:dyDescent="0.2">
      <c r="A45" s="28" t="s">
        <v>890</v>
      </c>
      <c r="B45" s="28" t="s">
        <v>891</v>
      </c>
      <c r="C45" s="28">
        <v>2</v>
      </c>
      <c r="E45" s="8">
        <v>208</v>
      </c>
      <c r="F45" s="8">
        <v>212</v>
      </c>
      <c r="G45" s="191">
        <v>171</v>
      </c>
      <c r="H45" s="69">
        <v>169</v>
      </c>
      <c r="I45" s="69">
        <v>181</v>
      </c>
      <c r="J45" s="61">
        <v>212</v>
      </c>
      <c r="K45" s="28">
        <v>210</v>
      </c>
      <c r="L45" s="30"/>
    </row>
    <row r="46" spans="1:15" x14ac:dyDescent="0.2">
      <c r="A46" s="28" t="s">
        <v>892</v>
      </c>
      <c r="B46" s="28" t="s">
        <v>893</v>
      </c>
      <c r="C46" s="28">
        <v>2</v>
      </c>
      <c r="E46" s="8">
        <v>164</v>
      </c>
      <c r="F46" s="8">
        <v>167</v>
      </c>
      <c r="G46" s="191">
        <v>170</v>
      </c>
      <c r="H46" s="69">
        <v>181</v>
      </c>
      <c r="I46" s="69">
        <v>204</v>
      </c>
      <c r="J46" s="61">
        <v>209</v>
      </c>
      <c r="K46" s="28">
        <v>204</v>
      </c>
      <c r="L46" s="30"/>
    </row>
    <row r="47" spans="1:15" x14ac:dyDescent="0.2">
      <c r="A47" s="28" t="s">
        <v>894</v>
      </c>
      <c r="B47" s="28" t="s">
        <v>895</v>
      </c>
      <c r="C47" s="28">
        <v>2</v>
      </c>
      <c r="E47" s="8">
        <v>151</v>
      </c>
      <c r="F47" s="8">
        <v>144</v>
      </c>
      <c r="G47" s="191">
        <v>140</v>
      </c>
      <c r="H47" s="69">
        <v>137</v>
      </c>
      <c r="I47" s="69">
        <v>154</v>
      </c>
      <c r="J47" s="61">
        <v>197</v>
      </c>
      <c r="K47" s="28">
        <v>195</v>
      </c>
      <c r="L47" s="30"/>
    </row>
    <row r="48" spans="1:15" x14ac:dyDescent="0.2">
      <c r="A48" s="28" t="s">
        <v>896</v>
      </c>
      <c r="B48" s="28" t="s">
        <v>897</v>
      </c>
      <c r="C48" s="28">
        <v>2</v>
      </c>
      <c r="E48" s="8">
        <v>143</v>
      </c>
      <c r="F48" s="8">
        <v>137</v>
      </c>
      <c r="G48" s="191">
        <v>132</v>
      </c>
      <c r="H48" s="69">
        <v>125</v>
      </c>
      <c r="I48" s="69">
        <v>141</v>
      </c>
      <c r="J48" s="61">
        <v>169</v>
      </c>
      <c r="K48" s="28">
        <v>163</v>
      </c>
      <c r="L48" s="30"/>
    </row>
    <row r="49" spans="1:12" x14ac:dyDescent="0.2">
      <c r="A49" s="28" t="s">
        <v>898</v>
      </c>
      <c r="B49" s="28" t="s">
        <v>899</v>
      </c>
      <c r="C49" s="28">
        <v>2</v>
      </c>
      <c r="E49" s="8">
        <v>136</v>
      </c>
      <c r="F49" s="8">
        <v>134</v>
      </c>
      <c r="G49" s="191">
        <v>126</v>
      </c>
      <c r="H49" s="69">
        <v>123</v>
      </c>
      <c r="I49" s="69">
        <v>137</v>
      </c>
      <c r="J49" s="61">
        <v>168</v>
      </c>
      <c r="K49" s="28">
        <v>162</v>
      </c>
      <c r="L49" s="30"/>
    </row>
    <row r="50" spans="1:12" x14ac:dyDescent="0.2">
      <c r="A50" s="28" t="s">
        <v>900</v>
      </c>
      <c r="B50" s="28" t="s">
        <v>901</v>
      </c>
      <c r="C50" s="28">
        <v>2</v>
      </c>
      <c r="E50" s="8">
        <v>116</v>
      </c>
      <c r="F50" s="8">
        <v>109</v>
      </c>
      <c r="G50" s="191">
        <v>97</v>
      </c>
      <c r="H50" s="69">
        <v>95</v>
      </c>
      <c r="I50" s="69">
        <v>104</v>
      </c>
      <c r="J50" s="61">
        <v>123</v>
      </c>
      <c r="K50" s="28">
        <v>123</v>
      </c>
      <c r="L50" s="30"/>
    </row>
    <row r="51" spans="1:12" x14ac:dyDescent="0.2">
      <c r="A51" s="28" t="s">
        <v>902</v>
      </c>
      <c r="B51" s="28" t="s">
        <v>903</v>
      </c>
      <c r="C51" s="28">
        <v>2</v>
      </c>
      <c r="E51" s="8">
        <v>109</v>
      </c>
      <c r="F51" s="8">
        <v>107</v>
      </c>
      <c r="G51" s="191">
        <v>138</v>
      </c>
      <c r="H51" s="69">
        <v>114</v>
      </c>
      <c r="I51" s="69">
        <v>123</v>
      </c>
      <c r="J51" s="61">
        <v>176</v>
      </c>
      <c r="K51" s="28">
        <v>178</v>
      </c>
      <c r="L51" s="30"/>
    </row>
    <row r="52" spans="1:12" x14ac:dyDescent="0.2">
      <c r="A52" s="28" t="s">
        <v>904</v>
      </c>
      <c r="B52" s="28" t="s">
        <v>905</v>
      </c>
      <c r="C52" s="28">
        <v>2</v>
      </c>
      <c r="E52" s="8">
        <v>106</v>
      </c>
      <c r="F52" s="8">
        <v>105</v>
      </c>
      <c r="G52" s="191">
        <v>104</v>
      </c>
      <c r="H52" s="69">
        <v>105</v>
      </c>
      <c r="I52" s="69">
        <v>119</v>
      </c>
      <c r="J52" s="61">
        <v>139</v>
      </c>
      <c r="K52" s="28">
        <v>138</v>
      </c>
      <c r="L52" s="30"/>
    </row>
    <row r="53" spans="1:12" x14ac:dyDescent="0.2">
      <c r="A53" s="28" t="s">
        <v>906</v>
      </c>
      <c r="B53" s="28" t="s">
        <v>907</v>
      </c>
      <c r="C53" s="28">
        <v>2</v>
      </c>
      <c r="E53" s="8">
        <v>104</v>
      </c>
      <c r="F53" s="8">
        <v>105</v>
      </c>
      <c r="G53" s="191">
        <v>99</v>
      </c>
      <c r="H53" s="69">
        <v>94</v>
      </c>
      <c r="I53" s="69">
        <v>104</v>
      </c>
      <c r="J53" s="61">
        <v>125</v>
      </c>
      <c r="K53" s="28">
        <v>124</v>
      </c>
      <c r="L53" s="30"/>
    </row>
    <row r="54" spans="1:12" x14ac:dyDescent="0.2">
      <c r="A54" s="28" t="s">
        <v>908</v>
      </c>
      <c r="B54" s="28" t="s">
        <v>909</v>
      </c>
      <c r="C54" s="28">
        <v>2</v>
      </c>
      <c r="E54" s="8">
        <v>100</v>
      </c>
      <c r="F54" s="8">
        <v>100</v>
      </c>
      <c r="G54" s="191">
        <v>100</v>
      </c>
      <c r="H54" s="69">
        <v>100</v>
      </c>
      <c r="I54" s="69">
        <v>100</v>
      </c>
      <c r="J54" s="61">
        <v>100</v>
      </c>
      <c r="K54" s="28">
        <v>100</v>
      </c>
      <c r="L54" s="30"/>
    </row>
    <row r="55" spans="1:12" x14ac:dyDescent="0.2">
      <c r="A55" s="28" t="s">
        <v>910</v>
      </c>
      <c r="B55" s="28" t="s">
        <v>911</v>
      </c>
      <c r="C55" s="28">
        <v>2</v>
      </c>
      <c r="E55" s="8">
        <v>75</v>
      </c>
      <c r="F55" s="8">
        <v>76</v>
      </c>
      <c r="G55" s="191">
        <v>71</v>
      </c>
      <c r="H55" s="69">
        <v>72</v>
      </c>
      <c r="I55" s="69">
        <v>81</v>
      </c>
      <c r="J55" s="61">
        <v>95</v>
      </c>
      <c r="K55" s="28">
        <v>95</v>
      </c>
      <c r="L55" s="30"/>
    </row>
    <row r="56" spans="1:12" x14ac:dyDescent="0.2">
      <c r="A56" s="28" t="s">
        <v>912</v>
      </c>
      <c r="B56" s="28" t="s">
        <v>913</v>
      </c>
      <c r="C56" s="28">
        <v>2</v>
      </c>
      <c r="E56" s="8">
        <v>72</v>
      </c>
      <c r="F56" s="8">
        <v>73</v>
      </c>
      <c r="G56" s="191">
        <v>72</v>
      </c>
      <c r="H56" s="69">
        <v>72</v>
      </c>
      <c r="I56" s="69">
        <v>82</v>
      </c>
      <c r="J56" s="61">
        <v>101</v>
      </c>
      <c r="K56" s="28">
        <v>98</v>
      </c>
      <c r="L56" s="30"/>
    </row>
    <row r="57" spans="1:12" x14ac:dyDescent="0.2">
      <c r="A57" s="30"/>
      <c r="B57" s="75"/>
      <c r="C57" s="30"/>
      <c r="H57" s="30"/>
      <c r="I57" s="30"/>
      <c r="J57" s="30"/>
      <c r="K57" s="30"/>
      <c r="L57" s="30"/>
    </row>
    <row r="58" spans="1:12" x14ac:dyDescent="0.2">
      <c r="A58" s="4" t="s">
        <v>914</v>
      </c>
      <c r="B58" s="4"/>
      <c r="C58" s="69"/>
      <c r="E58" s="22">
        <v>2014</v>
      </c>
      <c r="F58" s="4">
        <v>2013</v>
      </c>
      <c r="G58" s="4">
        <v>2012</v>
      </c>
      <c r="H58" s="22">
        <v>2011</v>
      </c>
      <c r="I58" s="22">
        <v>2010</v>
      </c>
      <c r="J58" s="22">
        <v>2009</v>
      </c>
      <c r="K58" s="22">
        <v>2008</v>
      </c>
      <c r="L58" s="30"/>
    </row>
    <row r="59" spans="1:12" x14ac:dyDescent="0.2">
      <c r="A59" s="4"/>
      <c r="C59" s="28"/>
      <c r="H59" s="28"/>
      <c r="I59" s="28"/>
      <c r="J59" s="61"/>
      <c r="L59" s="30"/>
    </row>
    <row r="60" spans="1:12" x14ac:dyDescent="0.2">
      <c r="A60" s="28" t="s">
        <v>915</v>
      </c>
      <c r="B60" s="28" t="s">
        <v>916</v>
      </c>
      <c r="C60" s="28">
        <v>2</v>
      </c>
      <c r="E60" s="8">
        <v>352</v>
      </c>
      <c r="F60" s="8">
        <v>354</v>
      </c>
      <c r="G60" s="191">
        <v>357</v>
      </c>
      <c r="H60" s="69">
        <v>357</v>
      </c>
      <c r="I60" s="69" t="s">
        <v>917</v>
      </c>
      <c r="J60" s="69" t="s">
        <v>918</v>
      </c>
      <c r="K60" s="69" t="s">
        <v>919</v>
      </c>
      <c r="L60" s="30"/>
    </row>
    <row r="61" spans="1:12" x14ac:dyDescent="0.2">
      <c r="A61" s="28" t="s">
        <v>920</v>
      </c>
      <c r="B61" s="28" t="s">
        <v>921</v>
      </c>
      <c r="C61" s="28">
        <v>2</v>
      </c>
      <c r="E61" s="8">
        <v>304</v>
      </c>
      <c r="F61" s="8">
        <v>296</v>
      </c>
      <c r="G61" s="191">
        <v>281</v>
      </c>
      <c r="H61" s="69">
        <v>285</v>
      </c>
      <c r="I61" s="69" t="s">
        <v>922</v>
      </c>
      <c r="J61" s="69" t="s">
        <v>923</v>
      </c>
      <c r="K61" s="69" t="s">
        <v>924</v>
      </c>
      <c r="L61" s="30"/>
    </row>
    <row r="62" spans="1:12" x14ac:dyDescent="0.2">
      <c r="A62" s="28" t="s">
        <v>925</v>
      </c>
      <c r="B62" s="28" t="s">
        <v>926</v>
      </c>
      <c r="C62" s="28">
        <v>2</v>
      </c>
      <c r="E62" s="8">
        <v>291</v>
      </c>
      <c r="F62" s="8">
        <v>280</v>
      </c>
      <c r="G62" s="191">
        <v>354</v>
      </c>
      <c r="H62" s="69">
        <v>316</v>
      </c>
      <c r="I62" s="69" t="s">
        <v>927</v>
      </c>
      <c r="J62" s="69" t="s">
        <v>928</v>
      </c>
      <c r="K62" s="69" t="s">
        <v>929</v>
      </c>
      <c r="L62" s="30"/>
    </row>
    <row r="63" spans="1:12" x14ac:dyDescent="0.2">
      <c r="A63" s="28" t="s">
        <v>930</v>
      </c>
      <c r="B63" s="28" t="s">
        <v>931</v>
      </c>
      <c r="C63" s="28">
        <v>2</v>
      </c>
      <c r="E63" s="8">
        <v>248</v>
      </c>
      <c r="F63" s="8">
        <v>243</v>
      </c>
      <c r="G63" s="191">
        <v>261</v>
      </c>
      <c r="H63" s="69">
        <v>280</v>
      </c>
      <c r="I63" s="69" t="s">
        <v>932</v>
      </c>
      <c r="J63" s="69" t="s">
        <v>933</v>
      </c>
      <c r="K63" s="69" t="s">
        <v>934</v>
      </c>
    </row>
    <row r="64" spans="1:12" x14ac:dyDescent="0.2">
      <c r="A64" s="28" t="s">
        <v>935</v>
      </c>
      <c r="B64" s="28" t="s">
        <v>936</v>
      </c>
      <c r="C64" s="28">
        <v>2</v>
      </c>
      <c r="E64" s="8">
        <v>242</v>
      </c>
      <c r="F64" s="8">
        <v>223</v>
      </c>
      <c r="G64" s="191">
        <v>224</v>
      </c>
      <c r="H64" s="69">
        <v>217</v>
      </c>
      <c r="I64" s="69" t="s">
        <v>937</v>
      </c>
      <c r="J64" s="69" t="s">
        <v>938</v>
      </c>
      <c r="K64" s="69" t="s">
        <v>939</v>
      </c>
    </row>
    <row r="65" spans="1:12" x14ac:dyDescent="0.2">
      <c r="A65" s="28" t="s">
        <v>940</v>
      </c>
      <c r="B65" s="28" t="s">
        <v>941</v>
      </c>
      <c r="C65" s="28">
        <v>2</v>
      </c>
      <c r="E65" s="8">
        <v>231</v>
      </c>
      <c r="F65" s="8">
        <v>231</v>
      </c>
      <c r="G65" s="191">
        <v>197</v>
      </c>
      <c r="H65" s="69">
        <v>198</v>
      </c>
      <c r="I65" s="69" t="s">
        <v>942</v>
      </c>
      <c r="J65" s="69" t="s">
        <v>943</v>
      </c>
      <c r="K65" s="69" t="s">
        <v>944</v>
      </c>
    </row>
    <row r="66" spans="1:12" x14ac:dyDescent="0.2">
      <c r="A66" s="28" t="s">
        <v>945</v>
      </c>
      <c r="B66" s="28" t="s">
        <v>946</v>
      </c>
      <c r="C66" s="28">
        <v>2</v>
      </c>
      <c r="E66" s="8">
        <v>219</v>
      </c>
      <c r="F66" s="8">
        <v>199</v>
      </c>
      <c r="G66" s="191">
        <v>185</v>
      </c>
      <c r="H66" s="69">
        <v>186</v>
      </c>
      <c r="I66" s="69" t="s">
        <v>947</v>
      </c>
      <c r="J66" s="69" t="s">
        <v>948</v>
      </c>
      <c r="K66" s="69" t="s">
        <v>949</v>
      </c>
      <c r="L66" s="30"/>
    </row>
    <row r="67" spans="1:12" x14ac:dyDescent="0.2">
      <c r="A67" s="28" t="s">
        <v>950</v>
      </c>
      <c r="B67" s="28" t="s">
        <v>951</v>
      </c>
      <c r="C67" s="28">
        <v>2</v>
      </c>
      <c r="E67" s="8">
        <v>212</v>
      </c>
      <c r="F67" s="8">
        <v>199</v>
      </c>
      <c r="G67" s="191">
        <v>203</v>
      </c>
      <c r="H67" s="69">
        <v>201</v>
      </c>
      <c r="I67" s="69" t="s">
        <v>952</v>
      </c>
      <c r="J67" s="69" t="s">
        <v>953</v>
      </c>
      <c r="K67" s="69" t="s">
        <v>954</v>
      </c>
    </row>
    <row r="68" spans="1:12" x14ac:dyDescent="0.2">
      <c r="A68" s="28" t="s">
        <v>955</v>
      </c>
      <c r="B68" s="28" t="s">
        <v>956</v>
      </c>
      <c r="C68" s="28">
        <v>2</v>
      </c>
      <c r="E68" s="8">
        <v>186</v>
      </c>
      <c r="F68" s="8">
        <v>177</v>
      </c>
      <c r="G68" s="191">
        <v>174</v>
      </c>
      <c r="H68" s="69">
        <v>175</v>
      </c>
      <c r="I68" s="69" t="s">
        <v>957</v>
      </c>
      <c r="J68" s="69" t="s">
        <v>958</v>
      </c>
      <c r="K68" s="69" t="s">
        <v>959</v>
      </c>
    </row>
    <row r="69" spans="1:12" x14ac:dyDescent="0.2">
      <c r="A69" s="28" t="s">
        <v>960</v>
      </c>
      <c r="B69" s="28" t="s">
        <v>961</v>
      </c>
      <c r="C69" s="28">
        <v>2</v>
      </c>
      <c r="E69" s="8">
        <v>148</v>
      </c>
      <c r="F69" s="8">
        <v>143</v>
      </c>
      <c r="G69" s="191">
        <v>149</v>
      </c>
      <c r="H69" s="69">
        <v>155</v>
      </c>
      <c r="I69" s="69" t="s">
        <v>962</v>
      </c>
      <c r="J69" s="69" t="s">
        <v>963</v>
      </c>
      <c r="K69" s="69" t="s">
        <v>964</v>
      </c>
    </row>
    <row r="70" spans="1:12" x14ac:dyDescent="0.2">
      <c r="A70" s="28" t="s">
        <v>965</v>
      </c>
      <c r="B70" s="28" t="s">
        <v>966</v>
      </c>
      <c r="C70" s="28">
        <v>2</v>
      </c>
      <c r="E70" s="8">
        <v>142</v>
      </c>
      <c r="F70" s="8">
        <v>154</v>
      </c>
      <c r="G70" s="191">
        <v>198</v>
      </c>
      <c r="H70" s="69">
        <v>183</v>
      </c>
      <c r="I70" s="69" t="s">
        <v>967</v>
      </c>
      <c r="J70" s="69" t="s">
        <v>968</v>
      </c>
      <c r="K70" s="69" t="s">
        <v>969</v>
      </c>
    </row>
    <row r="71" spans="1:12" x14ac:dyDescent="0.2">
      <c r="A71" s="28" t="s">
        <v>970</v>
      </c>
      <c r="B71" s="28" t="s">
        <v>971</v>
      </c>
      <c r="C71" s="28">
        <v>2</v>
      </c>
      <c r="E71" s="8">
        <v>135</v>
      </c>
      <c r="F71" s="8">
        <v>133</v>
      </c>
      <c r="G71" s="191">
        <v>133</v>
      </c>
      <c r="H71" s="69">
        <v>134</v>
      </c>
      <c r="I71" s="69" t="s">
        <v>972</v>
      </c>
      <c r="J71" s="69" t="s">
        <v>973</v>
      </c>
      <c r="K71" s="69" t="s">
        <v>974</v>
      </c>
    </row>
    <row r="72" spans="1:12" x14ac:dyDescent="0.2">
      <c r="A72" s="28" t="s">
        <v>975</v>
      </c>
      <c r="B72" s="28" t="s">
        <v>976</v>
      </c>
      <c r="C72" s="28">
        <v>2</v>
      </c>
      <c r="E72" s="8">
        <v>105</v>
      </c>
      <c r="F72" s="8">
        <v>104</v>
      </c>
      <c r="G72" s="191">
        <v>108</v>
      </c>
      <c r="H72" s="69">
        <v>112</v>
      </c>
      <c r="I72" s="69" t="s">
        <v>977</v>
      </c>
      <c r="J72" s="69" t="s">
        <v>978</v>
      </c>
      <c r="K72" s="69" t="s">
        <v>979</v>
      </c>
    </row>
    <row r="73" spans="1:12" x14ac:dyDescent="0.2">
      <c r="A73" s="28" t="s">
        <v>980</v>
      </c>
      <c r="B73" s="28" t="s">
        <v>981</v>
      </c>
      <c r="C73" s="28">
        <v>2</v>
      </c>
      <c r="E73" s="8">
        <v>103</v>
      </c>
      <c r="F73" s="8">
        <v>104</v>
      </c>
      <c r="G73" s="191">
        <v>102</v>
      </c>
      <c r="H73" s="69">
        <v>104</v>
      </c>
      <c r="I73" s="69" t="s">
        <v>982</v>
      </c>
      <c r="J73" s="69" t="s">
        <v>983</v>
      </c>
      <c r="K73" s="69" t="s">
        <v>984</v>
      </c>
    </row>
    <row r="74" spans="1:12" x14ac:dyDescent="0.2">
      <c r="A74" s="28" t="s">
        <v>985</v>
      </c>
      <c r="B74" s="28" t="s">
        <v>986</v>
      </c>
      <c r="C74" s="28">
        <v>2</v>
      </c>
      <c r="E74" s="8">
        <v>100</v>
      </c>
      <c r="F74" s="8">
        <v>100</v>
      </c>
      <c r="G74" s="191">
        <v>100</v>
      </c>
      <c r="H74" s="69">
        <v>100</v>
      </c>
      <c r="I74" s="69" t="s">
        <v>987</v>
      </c>
      <c r="J74" s="69" t="s">
        <v>988</v>
      </c>
      <c r="K74" s="69" t="s">
        <v>989</v>
      </c>
    </row>
    <row r="76" spans="1:12" x14ac:dyDescent="0.2">
      <c r="A76" s="4"/>
    </row>
    <row r="77" spans="1:12" ht="40.5" customHeight="1" x14ac:dyDescent="0.2">
      <c r="A77" s="361" t="s">
        <v>990</v>
      </c>
      <c r="B77" s="361"/>
      <c r="C77" s="361"/>
      <c r="D77" s="361"/>
      <c r="E77" s="361"/>
      <c r="F77" s="361"/>
      <c r="G77" s="361"/>
      <c r="H77" s="361"/>
      <c r="I77" s="361"/>
      <c r="J77" s="361"/>
      <c r="K77" s="361"/>
    </row>
    <row r="78" spans="1:12" ht="40.5" customHeight="1" x14ac:dyDescent="0.2">
      <c r="A78" s="361" t="s">
        <v>991</v>
      </c>
      <c r="B78" s="361"/>
      <c r="C78" s="361"/>
      <c r="D78" s="361"/>
      <c r="E78" s="361"/>
      <c r="F78" s="361"/>
      <c r="G78" s="361"/>
      <c r="H78" s="361"/>
      <c r="I78" s="361"/>
      <c r="J78" s="361"/>
      <c r="K78" s="361"/>
    </row>
    <row r="80" spans="1:12" x14ac:dyDescent="0.2">
      <c r="A80" s="28"/>
    </row>
  </sheetData>
  <sortState ref="A60:O74">
    <sortCondition descending="1" ref="H60:H74"/>
  </sortState>
  <mergeCells count="2">
    <mergeCell ref="A77:K77"/>
    <mergeCell ref="A78:K78"/>
  </mergeCells>
  <phoneticPr fontId="15" type="noConversion"/>
  <conditionalFormatting sqref="J5:J39 J41:J56">
    <cfRule type="cellIs" dxfId="2886" priority="3975" stopIfTrue="1" operator="equal">
      <formula>"-"</formula>
    </cfRule>
  </conditionalFormatting>
  <conditionalFormatting sqref="I5:I37 J23:K37">
    <cfRule type="cellIs" dxfId="2885" priority="3973" stopIfTrue="1" operator="equal">
      <formula>"-"</formula>
    </cfRule>
    <cfRule type="containsText" dxfId="2884" priority="3974" stopIfTrue="1" operator="containsText" text="leer">
      <formula>NOT(ISERROR(SEARCH("leer",I5)))</formula>
    </cfRule>
  </conditionalFormatting>
  <conditionalFormatting sqref="I42:I56">
    <cfRule type="cellIs" dxfId="2883" priority="133" stopIfTrue="1" operator="equal">
      <formula>"-"</formula>
    </cfRule>
    <cfRule type="containsText" dxfId="2882" priority="134" stopIfTrue="1" operator="containsText" text="leer">
      <formula>NOT(ISERROR(SEARCH("leer",I42)))</formula>
    </cfRule>
  </conditionalFormatting>
  <conditionalFormatting sqref="I5:I37 J23:K37">
    <cfRule type="cellIs" dxfId="2881" priority="131" stopIfTrue="1" operator="equal">
      <formula>"-"</formula>
    </cfRule>
    <cfRule type="containsText" dxfId="2880" priority="132" stopIfTrue="1" operator="containsText" text="leer">
      <formula>NOT(ISERROR(SEARCH("leer",I5)))</formula>
    </cfRule>
  </conditionalFormatting>
  <conditionalFormatting sqref="I42:I56">
    <cfRule type="cellIs" dxfId="2879" priority="129" stopIfTrue="1" operator="equal">
      <formula>"-"</formula>
    </cfRule>
    <cfRule type="containsText" dxfId="2878" priority="130" stopIfTrue="1" operator="containsText" text="leer">
      <formula>NOT(ISERROR(SEARCH("leer",I42)))</formula>
    </cfRule>
  </conditionalFormatting>
  <conditionalFormatting sqref="H5:H37">
    <cfRule type="cellIs" dxfId="2877" priority="127" stopIfTrue="1" operator="equal">
      <formula>"-"</formula>
    </cfRule>
    <cfRule type="containsText" dxfId="2876" priority="128" stopIfTrue="1" operator="containsText" text="leer">
      <formula>NOT(ISERROR(SEARCH("leer",H5)))</formula>
    </cfRule>
  </conditionalFormatting>
  <conditionalFormatting sqref="H42:H56">
    <cfRule type="cellIs" dxfId="2875" priority="125" stopIfTrue="1" operator="equal">
      <formula>"-"</formula>
    </cfRule>
    <cfRule type="containsText" dxfId="2874" priority="126" stopIfTrue="1" operator="containsText" text="leer">
      <formula>NOT(ISERROR(SEARCH("leer",H42)))</formula>
    </cfRule>
  </conditionalFormatting>
  <conditionalFormatting sqref="H5:H37">
    <cfRule type="cellIs" dxfId="2873" priority="123" stopIfTrue="1" operator="equal">
      <formula>"-"</formula>
    </cfRule>
    <cfRule type="containsText" dxfId="2872" priority="124" stopIfTrue="1" operator="containsText" text="leer">
      <formula>NOT(ISERROR(SEARCH("leer",H5)))</formula>
    </cfRule>
  </conditionalFormatting>
  <conditionalFormatting sqref="H42:H56">
    <cfRule type="cellIs" dxfId="2871" priority="121" stopIfTrue="1" operator="equal">
      <formula>"-"</formula>
    </cfRule>
    <cfRule type="containsText" dxfId="2870" priority="122" stopIfTrue="1" operator="containsText" text="leer">
      <formula>NOT(ISERROR(SEARCH("leer",H42)))</formula>
    </cfRule>
  </conditionalFormatting>
  <conditionalFormatting sqref="H5:H37">
    <cfRule type="cellIs" dxfId="2869" priority="119" stopIfTrue="1" operator="equal">
      <formula>"-"</formula>
    </cfRule>
    <cfRule type="containsText" dxfId="2868" priority="120" stopIfTrue="1" operator="containsText" text="leer">
      <formula>NOT(ISERROR(SEARCH("leer",H5)))</formula>
    </cfRule>
  </conditionalFormatting>
  <conditionalFormatting sqref="H5:H37">
    <cfRule type="cellIs" dxfId="2867" priority="117" stopIfTrue="1" operator="equal">
      <formula>"-"</formula>
    </cfRule>
    <cfRule type="containsText" dxfId="2866" priority="118" stopIfTrue="1" operator="containsText" text="leer">
      <formula>NOT(ISERROR(SEARCH("leer",H5)))</formula>
    </cfRule>
  </conditionalFormatting>
  <conditionalFormatting sqref="H5:H37">
    <cfRule type="cellIs" dxfId="2865" priority="115" stopIfTrue="1" operator="equal">
      <formula>"-"</formula>
    </cfRule>
    <cfRule type="containsText" dxfId="2864" priority="116" stopIfTrue="1" operator="containsText" text="leer">
      <formula>NOT(ISERROR(SEARCH("leer",H5)))</formula>
    </cfRule>
  </conditionalFormatting>
  <conditionalFormatting sqref="H5:H37">
    <cfRule type="cellIs" dxfId="2863" priority="113" stopIfTrue="1" operator="equal">
      <formula>"-"</formula>
    </cfRule>
    <cfRule type="containsText" dxfId="2862" priority="114" stopIfTrue="1" operator="containsText" text="leer">
      <formula>NOT(ISERROR(SEARCH("leer",H5)))</formula>
    </cfRule>
  </conditionalFormatting>
  <conditionalFormatting sqref="H5:H37">
    <cfRule type="cellIs" dxfId="2861" priority="111" stopIfTrue="1" operator="equal">
      <formula>"-"</formula>
    </cfRule>
    <cfRule type="containsText" dxfId="2860" priority="112" stopIfTrue="1" operator="containsText" text="leer">
      <formula>NOT(ISERROR(SEARCH("leer",H5)))</formula>
    </cfRule>
  </conditionalFormatting>
  <conditionalFormatting sqref="H42:H56">
    <cfRule type="cellIs" dxfId="2859" priority="109" stopIfTrue="1" operator="equal">
      <formula>"-"</formula>
    </cfRule>
    <cfRule type="containsText" dxfId="2858" priority="110" stopIfTrue="1" operator="containsText" text="leer">
      <formula>NOT(ISERROR(SEARCH("leer",H42)))</formula>
    </cfRule>
  </conditionalFormatting>
  <conditionalFormatting sqref="H42:H56">
    <cfRule type="cellIs" dxfId="2857" priority="107" stopIfTrue="1" operator="equal">
      <formula>"-"</formula>
    </cfRule>
    <cfRule type="containsText" dxfId="2856" priority="108" stopIfTrue="1" operator="containsText" text="leer">
      <formula>NOT(ISERROR(SEARCH("leer",H42)))</formula>
    </cfRule>
  </conditionalFormatting>
  <conditionalFormatting sqref="H42:H56">
    <cfRule type="cellIs" dxfId="2855" priority="105" stopIfTrue="1" operator="equal">
      <formula>"-"</formula>
    </cfRule>
    <cfRule type="containsText" dxfId="2854" priority="106" stopIfTrue="1" operator="containsText" text="leer">
      <formula>NOT(ISERROR(SEARCH("leer",H42)))</formula>
    </cfRule>
  </conditionalFormatting>
  <conditionalFormatting sqref="H42:H56">
    <cfRule type="cellIs" dxfId="2853" priority="103" stopIfTrue="1" operator="equal">
      <formula>"-"</formula>
    </cfRule>
    <cfRule type="containsText" dxfId="2852" priority="104" stopIfTrue="1" operator="containsText" text="leer">
      <formula>NOT(ISERROR(SEARCH("leer",H42)))</formula>
    </cfRule>
  </conditionalFormatting>
  <conditionalFormatting sqref="H42:H56">
    <cfRule type="cellIs" dxfId="2851" priority="101" stopIfTrue="1" operator="equal">
      <formula>"-"</formula>
    </cfRule>
    <cfRule type="containsText" dxfId="2850" priority="102" stopIfTrue="1" operator="containsText" text="leer">
      <formula>NOT(ISERROR(SEARCH("leer",H42)))</formula>
    </cfRule>
  </conditionalFormatting>
  <conditionalFormatting sqref="J59:J74">
    <cfRule type="cellIs" dxfId="2849" priority="100" stopIfTrue="1" operator="equal">
      <formula>"-"</formula>
    </cfRule>
  </conditionalFormatting>
  <conditionalFormatting sqref="I60:I74">
    <cfRule type="cellIs" dxfId="2848" priority="98" stopIfTrue="1" operator="equal">
      <formula>"-"</formula>
    </cfRule>
    <cfRule type="containsText" dxfId="2847" priority="99" stopIfTrue="1" operator="containsText" text="leer">
      <formula>NOT(ISERROR(SEARCH("leer",I60)))</formula>
    </cfRule>
  </conditionalFormatting>
  <conditionalFormatting sqref="I60:I74">
    <cfRule type="cellIs" dxfId="2846" priority="96" stopIfTrue="1" operator="equal">
      <formula>"-"</formula>
    </cfRule>
    <cfRule type="containsText" dxfId="2845" priority="97" stopIfTrue="1" operator="containsText" text="leer">
      <formula>NOT(ISERROR(SEARCH("leer",I60)))</formula>
    </cfRule>
  </conditionalFormatting>
  <conditionalFormatting sqref="H60:H74">
    <cfRule type="cellIs" dxfId="2844" priority="94" stopIfTrue="1" operator="equal">
      <formula>"-"</formula>
    </cfRule>
    <cfRule type="containsText" dxfId="2843" priority="95" stopIfTrue="1" operator="containsText" text="leer">
      <formula>NOT(ISERROR(SEARCH("leer",H60)))</formula>
    </cfRule>
  </conditionalFormatting>
  <conditionalFormatting sqref="H60:H74">
    <cfRule type="cellIs" dxfId="2842" priority="92" stopIfTrue="1" operator="equal">
      <formula>"-"</formula>
    </cfRule>
    <cfRule type="containsText" dxfId="2841" priority="93" stopIfTrue="1" operator="containsText" text="leer">
      <formula>NOT(ISERROR(SEARCH("leer",H60)))</formula>
    </cfRule>
  </conditionalFormatting>
  <conditionalFormatting sqref="H60:H74">
    <cfRule type="cellIs" dxfId="2840" priority="90" stopIfTrue="1" operator="equal">
      <formula>"-"</formula>
    </cfRule>
    <cfRule type="containsText" dxfId="2839" priority="91" stopIfTrue="1" operator="containsText" text="leer">
      <formula>NOT(ISERROR(SEARCH("leer",H60)))</formula>
    </cfRule>
  </conditionalFormatting>
  <conditionalFormatting sqref="H60:H74">
    <cfRule type="cellIs" dxfId="2838" priority="88" stopIfTrue="1" operator="equal">
      <formula>"-"</formula>
    </cfRule>
    <cfRule type="containsText" dxfId="2837" priority="89" stopIfTrue="1" operator="containsText" text="leer">
      <formula>NOT(ISERROR(SEARCH("leer",H60)))</formula>
    </cfRule>
  </conditionalFormatting>
  <conditionalFormatting sqref="H60:H74">
    <cfRule type="cellIs" dxfId="2836" priority="86" stopIfTrue="1" operator="equal">
      <formula>"-"</formula>
    </cfRule>
    <cfRule type="containsText" dxfId="2835" priority="87" stopIfTrue="1" operator="containsText" text="leer">
      <formula>NOT(ISERROR(SEARCH("leer",H60)))</formula>
    </cfRule>
  </conditionalFormatting>
  <conditionalFormatting sqref="H60:H74">
    <cfRule type="cellIs" dxfId="2834" priority="84" stopIfTrue="1" operator="equal">
      <formula>"-"</formula>
    </cfRule>
    <cfRule type="containsText" dxfId="2833" priority="85" stopIfTrue="1" operator="containsText" text="leer">
      <formula>NOT(ISERROR(SEARCH("leer",H60)))</formula>
    </cfRule>
  </conditionalFormatting>
  <conditionalFormatting sqref="H60:H74">
    <cfRule type="cellIs" dxfId="2832" priority="82" stopIfTrue="1" operator="equal">
      <formula>"-"</formula>
    </cfRule>
    <cfRule type="containsText" dxfId="2831" priority="83" stopIfTrue="1" operator="containsText" text="leer">
      <formula>NOT(ISERROR(SEARCH("leer",H60)))</formula>
    </cfRule>
  </conditionalFormatting>
  <conditionalFormatting sqref="J59:J74">
    <cfRule type="cellIs" dxfId="2830" priority="81" stopIfTrue="1" operator="equal">
      <formula>"-"</formula>
    </cfRule>
  </conditionalFormatting>
  <conditionalFormatting sqref="I60:I74">
    <cfRule type="cellIs" dxfId="2829" priority="79" stopIfTrue="1" operator="equal">
      <formula>"-"</formula>
    </cfRule>
    <cfRule type="containsText" dxfId="2828" priority="80" stopIfTrue="1" operator="containsText" text="leer">
      <formula>NOT(ISERROR(SEARCH("leer",I60)))</formula>
    </cfRule>
  </conditionalFormatting>
  <conditionalFormatting sqref="I60:I74">
    <cfRule type="cellIs" dxfId="2827" priority="77" stopIfTrue="1" operator="equal">
      <formula>"-"</formula>
    </cfRule>
    <cfRule type="containsText" dxfId="2826" priority="78" stopIfTrue="1" operator="containsText" text="leer">
      <formula>NOT(ISERROR(SEARCH("leer",I60)))</formula>
    </cfRule>
  </conditionalFormatting>
  <conditionalFormatting sqref="H60:H74">
    <cfRule type="cellIs" dxfId="2825" priority="75" stopIfTrue="1" operator="equal">
      <formula>"-"</formula>
    </cfRule>
    <cfRule type="containsText" dxfId="2824" priority="76" stopIfTrue="1" operator="containsText" text="leer">
      <formula>NOT(ISERROR(SEARCH("leer",H60)))</formula>
    </cfRule>
  </conditionalFormatting>
  <conditionalFormatting sqref="H60:H74">
    <cfRule type="cellIs" dxfId="2823" priority="73" stopIfTrue="1" operator="equal">
      <formula>"-"</formula>
    </cfRule>
    <cfRule type="containsText" dxfId="2822" priority="74" stopIfTrue="1" operator="containsText" text="leer">
      <formula>NOT(ISERROR(SEARCH("leer",H60)))</formula>
    </cfRule>
  </conditionalFormatting>
  <conditionalFormatting sqref="H60:H74">
    <cfRule type="cellIs" dxfId="2821" priority="71" stopIfTrue="1" operator="equal">
      <formula>"-"</formula>
    </cfRule>
    <cfRule type="containsText" dxfId="2820" priority="72" stopIfTrue="1" operator="containsText" text="leer">
      <formula>NOT(ISERROR(SEARCH("leer",H60)))</formula>
    </cfRule>
  </conditionalFormatting>
  <conditionalFormatting sqref="H60:H74">
    <cfRule type="cellIs" dxfId="2819" priority="69" stopIfTrue="1" operator="equal">
      <formula>"-"</formula>
    </cfRule>
    <cfRule type="containsText" dxfId="2818" priority="70" stopIfTrue="1" operator="containsText" text="leer">
      <formula>NOT(ISERROR(SEARCH("leer",H60)))</formula>
    </cfRule>
  </conditionalFormatting>
  <conditionalFormatting sqref="H60:H74">
    <cfRule type="cellIs" dxfId="2817" priority="67" stopIfTrue="1" operator="equal">
      <formula>"-"</formula>
    </cfRule>
    <cfRule type="containsText" dxfId="2816" priority="68" stopIfTrue="1" operator="containsText" text="leer">
      <formula>NOT(ISERROR(SEARCH("leer",H60)))</formula>
    </cfRule>
  </conditionalFormatting>
  <conditionalFormatting sqref="H60:H74">
    <cfRule type="cellIs" dxfId="2815" priority="65" stopIfTrue="1" operator="equal">
      <formula>"-"</formula>
    </cfRule>
    <cfRule type="containsText" dxfId="2814" priority="66" stopIfTrue="1" operator="containsText" text="leer">
      <formula>NOT(ISERROR(SEARCH("leer",H60)))</formula>
    </cfRule>
  </conditionalFormatting>
  <conditionalFormatting sqref="H60:H74">
    <cfRule type="cellIs" dxfId="2813" priority="63" stopIfTrue="1" operator="equal">
      <formula>"-"</formula>
    </cfRule>
    <cfRule type="containsText" dxfId="2812" priority="64" stopIfTrue="1" operator="containsText" text="leer">
      <formula>NOT(ISERROR(SEARCH("leer",H60)))</formula>
    </cfRule>
  </conditionalFormatting>
  <conditionalFormatting sqref="G5:G19">
    <cfRule type="cellIs" dxfId="2811" priority="61" stopIfTrue="1" operator="equal">
      <formula>"-"</formula>
    </cfRule>
    <cfRule type="containsText" dxfId="2810" priority="62" stopIfTrue="1" operator="containsText" text="leer">
      <formula>NOT(ISERROR(SEARCH("leer",G5)))</formula>
    </cfRule>
  </conditionalFormatting>
  <conditionalFormatting sqref="G5:G19">
    <cfRule type="cellIs" dxfId="2809" priority="60" stopIfTrue="1" operator="equal">
      <formula>"-"</formula>
    </cfRule>
  </conditionalFormatting>
  <conditionalFormatting sqref="G5:G19">
    <cfRule type="cellIs" dxfId="2808" priority="58" stopIfTrue="1" operator="equal">
      <formula>"-"</formula>
    </cfRule>
    <cfRule type="containsText" dxfId="2807" priority="59" stopIfTrue="1" operator="containsText" text="leer">
      <formula>NOT(ISERROR(SEARCH("leer",G5)))</formula>
    </cfRule>
  </conditionalFormatting>
  <conditionalFormatting sqref="G5:G19">
    <cfRule type="cellIs" dxfId="2806" priority="57" stopIfTrue="1" operator="equal">
      <formula>"-"</formula>
    </cfRule>
  </conditionalFormatting>
  <conditionalFormatting sqref="G23:G37">
    <cfRule type="cellIs" dxfId="2805" priority="55" stopIfTrue="1" operator="equal">
      <formula>"-"</formula>
    </cfRule>
    <cfRule type="containsText" dxfId="2804" priority="56" stopIfTrue="1" operator="containsText" text="leer">
      <formula>NOT(ISERROR(SEARCH("leer",G23)))</formula>
    </cfRule>
  </conditionalFormatting>
  <conditionalFormatting sqref="G23:G37">
    <cfRule type="cellIs" dxfId="2803" priority="54" stopIfTrue="1" operator="equal">
      <formula>"-"</formula>
    </cfRule>
  </conditionalFormatting>
  <conditionalFormatting sqref="G23:G37">
    <cfRule type="cellIs" dxfId="2802" priority="52" stopIfTrue="1" operator="equal">
      <formula>"-"</formula>
    </cfRule>
    <cfRule type="containsText" dxfId="2801" priority="53" stopIfTrue="1" operator="containsText" text="leer">
      <formula>NOT(ISERROR(SEARCH("leer",G23)))</formula>
    </cfRule>
  </conditionalFormatting>
  <conditionalFormatting sqref="G23:G37">
    <cfRule type="cellIs" dxfId="2800" priority="51" stopIfTrue="1" operator="equal">
      <formula>"-"</formula>
    </cfRule>
  </conditionalFormatting>
  <conditionalFormatting sqref="G42:G56">
    <cfRule type="cellIs" dxfId="2799" priority="49" stopIfTrue="1" operator="equal">
      <formula>"-"</formula>
    </cfRule>
    <cfRule type="containsText" dxfId="2798" priority="50" stopIfTrue="1" operator="containsText" text="leer">
      <formula>NOT(ISERROR(SEARCH("leer",G42)))</formula>
    </cfRule>
  </conditionalFormatting>
  <conditionalFormatting sqref="G42:G56">
    <cfRule type="cellIs" dxfId="2797" priority="48" stopIfTrue="1" operator="equal">
      <formula>"-"</formula>
    </cfRule>
  </conditionalFormatting>
  <conditionalFormatting sqref="G42:G56">
    <cfRule type="cellIs" dxfId="2796" priority="46" stopIfTrue="1" operator="equal">
      <formula>"-"</formula>
    </cfRule>
    <cfRule type="containsText" dxfId="2795" priority="47" stopIfTrue="1" operator="containsText" text="leer">
      <formula>NOT(ISERROR(SEARCH("leer",G42)))</formula>
    </cfRule>
  </conditionalFormatting>
  <conditionalFormatting sqref="G42:G56">
    <cfRule type="cellIs" dxfId="2794" priority="45" stopIfTrue="1" operator="equal">
      <formula>"-"</formula>
    </cfRule>
  </conditionalFormatting>
  <conditionalFormatting sqref="G60:G74">
    <cfRule type="cellIs" dxfId="2793" priority="43" stopIfTrue="1" operator="equal">
      <formula>"-"</formula>
    </cfRule>
    <cfRule type="containsText" dxfId="2792" priority="44" stopIfTrue="1" operator="containsText" text="leer">
      <formula>NOT(ISERROR(SEARCH("leer",G60)))</formula>
    </cfRule>
  </conditionalFormatting>
  <conditionalFormatting sqref="G60:G74">
    <cfRule type="cellIs" dxfId="2791" priority="42" stopIfTrue="1" operator="equal">
      <formula>"-"</formula>
    </cfRule>
  </conditionalFormatting>
  <conditionalFormatting sqref="G60:G74">
    <cfRule type="cellIs" dxfId="2790" priority="40" stopIfTrue="1" operator="equal">
      <formula>"-"</formula>
    </cfRule>
    <cfRule type="containsText" dxfId="2789" priority="41" stopIfTrue="1" operator="containsText" text="leer">
      <formula>NOT(ISERROR(SEARCH("leer",G60)))</formula>
    </cfRule>
  </conditionalFormatting>
  <conditionalFormatting sqref="G60:G74">
    <cfRule type="cellIs" dxfId="2788" priority="39" stopIfTrue="1" operator="equal">
      <formula>"-"</formula>
    </cfRule>
  </conditionalFormatting>
  <conditionalFormatting sqref="J40">
    <cfRule type="cellIs" dxfId="2787" priority="38" stopIfTrue="1" operator="equal">
      <formula>"-"</formula>
    </cfRule>
  </conditionalFormatting>
  <conditionalFormatting sqref="I40">
    <cfRule type="cellIs" dxfId="2786" priority="36" stopIfTrue="1" operator="equal">
      <formula>"-"</formula>
    </cfRule>
    <cfRule type="containsText" dxfId="2785" priority="37" stopIfTrue="1" operator="containsText" text="leer">
      <formula>NOT(ISERROR(SEARCH("leer",I40)))</formula>
    </cfRule>
  </conditionalFormatting>
  <conditionalFormatting sqref="I40">
    <cfRule type="cellIs" dxfId="2784" priority="34" stopIfTrue="1" operator="equal">
      <formula>"-"</formula>
    </cfRule>
    <cfRule type="containsText" dxfId="2783" priority="35" stopIfTrue="1" operator="containsText" text="leer">
      <formula>NOT(ISERROR(SEARCH("leer",I40)))</formula>
    </cfRule>
  </conditionalFormatting>
  <conditionalFormatting sqref="H40">
    <cfRule type="cellIs" dxfId="2782" priority="32" stopIfTrue="1" operator="equal">
      <formula>"-"</formula>
    </cfRule>
    <cfRule type="containsText" dxfId="2781" priority="33" stopIfTrue="1" operator="containsText" text="leer">
      <formula>NOT(ISERROR(SEARCH("leer",H40)))</formula>
    </cfRule>
  </conditionalFormatting>
  <conditionalFormatting sqref="H40">
    <cfRule type="cellIs" dxfId="2780" priority="30" stopIfTrue="1" operator="equal">
      <formula>"-"</formula>
    </cfRule>
    <cfRule type="containsText" dxfId="2779" priority="31" stopIfTrue="1" operator="containsText" text="leer">
      <formula>NOT(ISERROR(SEARCH("leer",H40)))</formula>
    </cfRule>
  </conditionalFormatting>
  <conditionalFormatting sqref="H40">
    <cfRule type="cellIs" dxfId="2778" priority="28" stopIfTrue="1" operator="equal">
      <formula>"-"</formula>
    </cfRule>
    <cfRule type="containsText" dxfId="2777" priority="29" stopIfTrue="1" operator="containsText" text="leer">
      <formula>NOT(ISERROR(SEARCH("leer",H40)))</formula>
    </cfRule>
  </conditionalFormatting>
  <conditionalFormatting sqref="H40">
    <cfRule type="cellIs" dxfId="2776" priority="26" stopIfTrue="1" operator="equal">
      <formula>"-"</formula>
    </cfRule>
    <cfRule type="containsText" dxfId="2775" priority="27" stopIfTrue="1" operator="containsText" text="leer">
      <formula>NOT(ISERROR(SEARCH("leer",H40)))</formula>
    </cfRule>
  </conditionalFormatting>
  <conditionalFormatting sqref="H40">
    <cfRule type="cellIs" dxfId="2774" priority="24" stopIfTrue="1" operator="equal">
      <formula>"-"</formula>
    </cfRule>
    <cfRule type="containsText" dxfId="2773" priority="25" stopIfTrue="1" operator="containsText" text="leer">
      <formula>NOT(ISERROR(SEARCH("leer",H40)))</formula>
    </cfRule>
  </conditionalFormatting>
  <conditionalFormatting sqref="H40">
    <cfRule type="cellIs" dxfId="2772" priority="22" stopIfTrue="1" operator="equal">
      <formula>"-"</formula>
    </cfRule>
    <cfRule type="containsText" dxfId="2771" priority="23" stopIfTrue="1" operator="containsText" text="leer">
      <formula>NOT(ISERROR(SEARCH("leer",H40)))</formula>
    </cfRule>
  </conditionalFormatting>
  <conditionalFormatting sqref="H40">
    <cfRule type="cellIs" dxfId="2770" priority="20" stopIfTrue="1" operator="equal">
      <formula>"-"</formula>
    </cfRule>
    <cfRule type="containsText" dxfId="2769" priority="21" stopIfTrue="1" operator="containsText" text="leer">
      <formula>NOT(ISERROR(SEARCH("leer",H40)))</formula>
    </cfRule>
  </conditionalFormatting>
  <conditionalFormatting sqref="J58">
    <cfRule type="cellIs" dxfId="2768" priority="19" stopIfTrue="1" operator="equal">
      <formula>"-"</formula>
    </cfRule>
  </conditionalFormatting>
  <conditionalFormatting sqref="I58">
    <cfRule type="cellIs" dxfId="2767" priority="17" stopIfTrue="1" operator="equal">
      <formula>"-"</formula>
    </cfRule>
    <cfRule type="containsText" dxfId="2766" priority="18" stopIfTrue="1" operator="containsText" text="leer">
      <formula>NOT(ISERROR(SEARCH("leer",I58)))</formula>
    </cfRule>
  </conditionalFormatting>
  <conditionalFormatting sqref="I58">
    <cfRule type="cellIs" dxfId="2765" priority="15" stopIfTrue="1" operator="equal">
      <formula>"-"</formula>
    </cfRule>
    <cfRule type="containsText" dxfId="2764" priority="16" stopIfTrue="1" operator="containsText" text="leer">
      <formula>NOT(ISERROR(SEARCH("leer",I58)))</formula>
    </cfRule>
  </conditionalFormatting>
  <conditionalFormatting sqref="H58">
    <cfRule type="cellIs" dxfId="2763" priority="13" stopIfTrue="1" operator="equal">
      <formula>"-"</formula>
    </cfRule>
    <cfRule type="containsText" dxfId="2762" priority="14" stopIfTrue="1" operator="containsText" text="leer">
      <formula>NOT(ISERROR(SEARCH("leer",H58)))</formula>
    </cfRule>
  </conditionalFormatting>
  <conditionalFormatting sqref="H58">
    <cfRule type="cellIs" dxfId="2761" priority="11" stopIfTrue="1" operator="equal">
      <formula>"-"</formula>
    </cfRule>
    <cfRule type="containsText" dxfId="2760" priority="12" stopIfTrue="1" operator="containsText" text="leer">
      <formula>NOT(ISERROR(SEARCH("leer",H58)))</formula>
    </cfRule>
  </conditionalFormatting>
  <conditionalFormatting sqref="H58">
    <cfRule type="cellIs" dxfId="2759" priority="9" stopIfTrue="1" operator="equal">
      <formula>"-"</formula>
    </cfRule>
    <cfRule type="containsText" dxfId="2758" priority="10" stopIfTrue="1" operator="containsText" text="leer">
      <formula>NOT(ISERROR(SEARCH("leer",H58)))</formula>
    </cfRule>
  </conditionalFormatting>
  <conditionalFormatting sqref="H58">
    <cfRule type="cellIs" dxfId="2757" priority="7" stopIfTrue="1" operator="equal">
      <formula>"-"</formula>
    </cfRule>
    <cfRule type="containsText" dxfId="2756" priority="8" stopIfTrue="1" operator="containsText" text="leer">
      <formula>NOT(ISERROR(SEARCH("leer",H58)))</formula>
    </cfRule>
  </conditionalFormatting>
  <conditionalFormatting sqref="H58">
    <cfRule type="cellIs" dxfId="2755" priority="5" stopIfTrue="1" operator="equal">
      <formula>"-"</formula>
    </cfRule>
    <cfRule type="containsText" dxfId="2754" priority="6" stopIfTrue="1" operator="containsText" text="leer">
      <formula>NOT(ISERROR(SEARCH("leer",H58)))</formula>
    </cfRule>
  </conditionalFormatting>
  <conditionalFormatting sqref="H58">
    <cfRule type="cellIs" dxfId="2753" priority="3" stopIfTrue="1" operator="equal">
      <formula>"-"</formula>
    </cfRule>
    <cfRule type="containsText" dxfId="2752" priority="4" stopIfTrue="1" operator="containsText" text="leer">
      <formula>NOT(ISERROR(SEARCH("leer",H58)))</formula>
    </cfRule>
  </conditionalFormatting>
  <conditionalFormatting sqref="H58">
    <cfRule type="cellIs" dxfId="2751" priority="1" stopIfTrue="1" operator="equal">
      <formula>"-"</formula>
    </cfRule>
    <cfRule type="containsText" dxfId="2750" priority="2" stopIfTrue="1" operator="containsText" text="leer">
      <formula>NOT(ISERROR(SEARCH("leer",H58)))</formula>
    </cfRule>
  </conditionalFormatting>
  <hyperlinks>
    <hyperlink ref="A1" location="'Indice'!A1" display="zurück"/>
  </hyperlinks>
  <pageMargins left="0.79000000000000015" right="0.79000000000000015" top="0.98" bottom="0.98" header="0.51" footer="0.51"/>
  <pageSetup paperSize="9" scale="63" orientation="portrait" horizontalDpi="1200" verticalDpi="1200"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0"/>
  <sheetViews>
    <sheetView showRuler="0" zoomScale="70" zoomScaleNormal="70" workbookViewId="0"/>
  </sheetViews>
  <sheetFormatPr baseColWidth="10" defaultColWidth="11.42578125" defaultRowHeight="12.75" x14ac:dyDescent="0.2"/>
  <cols>
    <col min="1" max="1" width="47.42578125" customWidth="1"/>
    <col min="2" max="2" width="15.42578125" bestFit="1" customWidth="1"/>
    <col min="3" max="3" width="9.7109375" customWidth="1"/>
    <col min="4" max="4" width="12.28515625" style="8" customWidth="1"/>
    <col min="5" max="7" width="11.42578125" style="8" customWidth="1"/>
  </cols>
  <sheetData>
    <row r="1" spans="1:15" s="5" customFormat="1" x14ac:dyDescent="0.2">
      <c r="A1" s="93" t="s">
        <v>992</v>
      </c>
    </row>
    <row r="2" spans="1:15" s="5" customFormat="1" x14ac:dyDescent="0.2">
      <c r="A2" s="93"/>
    </row>
    <row r="3" spans="1:15" x14ac:dyDescent="0.2">
      <c r="A3" s="2" t="s">
        <v>993</v>
      </c>
      <c r="C3" t="s">
        <v>994</v>
      </c>
      <c r="D3" s="5" t="s">
        <v>995</v>
      </c>
      <c r="E3" s="4">
        <v>2014</v>
      </c>
      <c r="F3" s="6">
        <v>2013</v>
      </c>
      <c r="G3" s="6">
        <v>2012</v>
      </c>
      <c r="H3" s="6">
        <v>2011</v>
      </c>
      <c r="I3" s="6">
        <v>2010</v>
      </c>
      <c r="J3" s="6">
        <v>2009</v>
      </c>
      <c r="K3" s="6">
        <v>2008</v>
      </c>
      <c r="L3" s="6">
        <v>2007</v>
      </c>
      <c r="M3" s="6">
        <v>2006</v>
      </c>
      <c r="N3" s="6">
        <v>2005</v>
      </c>
      <c r="O3" s="6">
        <v>2004</v>
      </c>
    </row>
    <row r="4" spans="1:15" x14ac:dyDescent="0.2">
      <c r="A4" s="2"/>
      <c r="C4" s="3"/>
      <c r="H4" s="3"/>
      <c r="I4" s="3"/>
      <c r="J4" s="6"/>
      <c r="K4" s="6"/>
      <c r="L4" s="6"/>
      <c r="M4" s="6"/>
      <c r="N4" s="6"/>
      <c r="O4" s="6"/>
    </row>
    <row r="5" spans="1:15" x14ac:dyDescent="0.2">
      <c r="A5" s="4" t="s">
        <v>996</v>
      </c>
      <c r="C5" s="69"/>
      <c r="H5" s="69"/>
      <c r="I5" s="69"/>
      <c r="J5" s="22"/>
      <c r="K5" s="22"/>
      <c r="L5" s="4"/>
      <c r="M5" s="22"/>
      <c r="N5" s="4"/>
      <c r="O5" s="22"/>
    </row>
    <row r="6" spans="1:15" x14ac:dyDescent="0.2">
      <c r="A6" s="28" t="s">
        <v>997</v>
      </c>
      <c r="B6" t="s">
        <v>998</v>
      </c>
      <c r="C6" s="28">
        <v>1</v>
      </c>
      <c r="E6" s="8">
        <v>97.7</v>
      </c>
      <c r="F6" s="8">
        <v>97.6</v>
      </c>
      <c r="G6" s="191">
        <v>97.9</v>
      </c>
      <c r="H6" s="69">
        <v>97.5</v>
      </c>
      <c r="I6" s="69">
        <v>97.2</v>
      </c>
      <c r="J6" s="85">
        <v>97.7</v>
      </c>
      <c r="K6" s="89">
        <v>95.9</v>
      </c>
      <c r="L6" s="89">
        <v>97.1</v>
      </c>
      <c r="M6" s="89">
        <v>98</v>
      </c>
      <c r="N6" s="89">
        <v>97.7</v>
      </c>
      <c r="O6" s="89">
        <v>97.4</v>
      </c>
    </row>
    <row r="7" spans="1:15" x14ac:dyDescent="0.2">
      <c r="A7" s="28" t="s">
        <v>999</v>
      </c>
      <c r="B7" t="s">
        <v>1000</v>
      </c>
      <c r="C7" s="28">
        <v>1</v>
      </c>
      <c r="E7" s="25">
        <v>99</v>
      </c>
      <c r="F7" s="8">
        <v>98.8</v>
      </c>
      <c r="G7" s="191">
        <v>98.8</v>
      </c>
      <c r="H7" s="69">
        <v>99.3</v>
      </c>
      <c r="I7" s="69">
        <v>98.5</v>
      </c>
      <c r="J7" s="85">
        <v>98.4</v>
      </c>
      <c r="K7" s="89">
        <v>95.9</v>
      </c>
      <c r="L7" s="90">
        <v>96.7</v>
      </c>
      <c r="M7" s="89">
        <v>98.3</v>
      </c>
      <c r="N7" s="89">
        <v>98.2</v>
      </c>
      <c r="O7" s="89">
        <v>97.4</v>
      </c>
    </row>
    <row r="8" spans="1:15" x14ac:dyDescent="0.2">
      <c r="A8" s="28"/>
      <c r="C8" s="28"/>
      <c r="H8" s="28"/>
      <c r="I8" s="28"/>
      <c r="J8" s="90"/>
      <c r="K8" s="89"/>
      <c r="L8" s="90"/>
      <c r="M8" s="89"/>
      <c r="N8" s="89"/>
      <c r="O8" s="89"/>
    </row>
    <row r="9" spans="1:15" x14ac:dyDescent="0.2">
      <c r="A9" s="4" t="s">
        <v>1001</v>
      </c>
      <c r="C9" s="28"/>
      <c r="H9" s="28"/>
      <c r="I9" s="28"/>
      <c r="J9" s="90"/>
      <c r="K9" s="89"/>
      <c r="L9" s="90"/>
      <c r="M9" s="89"/>
      <c r="N9" s="89"/>
      <c r="O9" s="89"/>
    </row>
    <row r="10" spans="1:15" x14ac:dyDescent="0.2">
      <c r="A10" s="28" t="s">
        <v>1002</v>
      </c>
      <c r="B10" t="s">
        <v>1003</v>
      </c>
      <c r="C10" s="28">
        <v>2</v>
      </c>
      <c r="D10" s="22"/>
      <c r="E10" s="69">
        <v>97.4</v>
      </c>
      <c r="F10" s="69">
        <v>97.3</v>
      </c>
      <c r="G10" s="191">
        <v>97.7</v>
      </c>
      <c r="H10" s="69">
        <v>97.4</v>
      </c>
      <c r="I10" s="69">
        <v>97.7</v>
      </c>
      <c r="J10" s="85">
        <v>97.8</v>
      </c>
      <c r="K10" s="89">
        <v>98</v>
      </c>
      <c r="L10" s="90">
        <v>97.6</v>
      </c>
      <c r="M10" s="89">
        <v>97.3</v>
      </c>
      <c r="N10" s="89">
        <v>97.4</v>
      </c>
      <c r="O10" s="89">
        <v>95.8</v>
      </c>
    </row>
    <row r="11" spans="1:15" x14ac:dyDescent="0.2">
      <c r="A11" s="28" t="s">
        <v>1004</v>
      </c>
      <c r="B11" t="s">
        <v>1005</v>
      </c>
      <c r="C11" s="77">
        <v>2</v>
      </c>
      <c r="E11" s="8">
        <v>97.5</v>
      </c>
      <c r="F11" s="8">
        <v>97.7</v>
      </c>
      <c r="G11" s="191">
        <v>97.9</v>
      </c>
      <c r="H11" s="69">
        <v>97.7</v>
      </c>
      <c r="I11" s="69">
        <v>97.5</v>
      </c>
      <c r="J11" s="85">
        <v>98.1</v>
      </c>
      <c r="K11" s="89">
        <v>98.7</v>
      </c>
      <c r="L11" s="90">
        <v>97.5</v>
      </c>
      <c r="M11" s="89">
        <v>97.6</v>
      </c>
      <c r="N11" s="89">
        <v>97.7</v>
      </c>
      <c r="O11" s="89">
        <v>97.7</v>
      </c>
    </row>
    <row r="12" spans="1:15" x14ac:dyDescent="0.2">
      <c r="J12" s="3"/>
    </row>
    <row r="13" spans="1:15" x14ac:dyDescent="0.2">
      <c r="A13" s="2" t="s">
        <v>1006</v>
      </c>
      <c r="C13" s="3"/>
      <c r="H13" s="3"/>
      <c r="I13" s="3"/>
      <c r="J13" s="3"/>
      <c r="K13" s="3"/>
      <c r="L13" s="3"/>
      <c r="M13" s="3"/>
      <c r="N13" s="3"/>
    </row>
    <row r="14" spans="1:15" ht="25.5" x14ac:dyDescent="0.2">
      <c r="A14" s="54" t="s">
        <v>1007</v>
      </c>
      <c r="B14" t="s">
        <v>1008</v>
      </c>
      <c r="C14" s="3" t="s">
        <v>1009</v>
      </c>
      <c r="E14" s="69" t="s">
        <v>1010</v>
      </c>
      <c r="F14" s="69" t="s">
        <v>1011</v>
      </c>
      <c r="G14" s="191">
        <v>95.6</v>
      </c>
      <c r="H14" s="69">
        <v>93.4</v>
      </c>
      <c r="I14" s="69">
        <v>93.4</v>
      </c>
      <c r="J14" s="140">
        <v>94</v>
      </c>
      <c r="K14" s="3">
        <v>92.6</v>
      </c>
      <c r="L14" s="3">
        <v>94.9</v>
      </c>
      <c r="M14" s="82">
        <v>95.3</v>
      </c>
      <c r="N14" s="3">
        <v>95.1</v>
      </c>
      <c r="O14" s="8">
        <v>95.4</v>
      </c>
    </row>
    <row r="15" spans="1:15" ht="25.5" x14ac:dyDescent="0.2">
      <c r="A15" s="54" t="s">
        <v>1012</v>
      </c>
      <c r="B15" t="s">
        <v>1013</v>
      </c>
      <c r="C15" s="3" t="s">
        <v>1014</v>
      </c>
      <c r="E15" s="69" t="s">
        <v>1015</v>
      </c>
      <c r="F15" s="69" t="s">
        <v>1016</v>
      </c>
      <c r="G15" s="191">
        <v>92.1</v>
      </c>
      <c r="H15" s="69">
        <v>93.9</v>
      </c>
      <c r="I15" s="69">
        <v>91.9</v>
      </c>
      <c r="J15" s="120">
        <v>94.5</v>
      </c>
      <c r="K15" s="3">
        <v>90.4</v>
      </c>
      <c r="L15" s="3">
        <v>91.3</v>
      </c>
      <c r="M15" s="3">
        <v>92.4</v>
      </c>
      <c r="N15" s="3">
        <v>90.3</v>
      </c>
      <c r="O15" s="8">
        <v>88.2</v>
      </c>
    </row>
    <row r="18" spans="1:14" x14ac:dyDescent="0.2">
      <c r="A18" s="222" t="s">
        <v>1017</v>
      </c>
      <c r="B18" s="219"/>
      <c r="C18" s="211"/>
    </row>
    <row r="19" spans="1:14" x14ac:dyDescent="0.2">
      <c r="A19" s="222" t="s">
        <v>1018</v>
      </c>
      <c r="B19" s="219"/>
      <c r="C19" s="211"/>
    </row>
    <row r="20" spans="1:14" x14ac:dyDescent="0.2">
      <c r="A20" s="223" t="s">
        <v>1019</v>
      </c>
      <c r="B20" s="221"/>
      <c r="C20" s="210"/>
    </row>
    <row r="21" spans="1:14" x14ac:dyDescent="0.2">
      <c r="A21" s="223" t="s">
        <v>1020</v>
      </c>
      <c r="B21" s="221"/>
      <c r="C21" s="210"/>
    </row>
    <row r="22" spans="1:14" x14ac:dyDescent="0.2">
      <c r="A22" s="74"/>
    </row>
    <row r="29" spans="1:14" x14ac:dyDescent="0.2">
      <c r="A29" s="2"/>
      <c r="C29" s="3"/>
      <c r="H29" s="3"/>
      <c r="I29" s="3"/>
      <c r="J29" s="3"/>
      <c r="K29" s="3"/>
    </row>
    <row r="31" spans="1:14" x14ac:dyDescent="0.2">
      <c r="A31" s="2"/>
      <c r="C31" s="3"/>
      <c r="H31" s="3"/>
      <c r="I31" s="3"/>
      <c r="J31" s="3"/>
      <c r="K31" s="3"/>
      <c r="L31" s="3"/>
      <c r="M31" s="3"/>
      <c r="N31" s="3"/>
    </row>
    <row r="32" spans="1:14" x14ac:dyDescent="0.2">
      <c r="C32" s="3"/>
      <c r="H32" s="3"/>
      <c r="I32" s="3"/>
      <c r="J32" s="3"/>
      <c r="K32" s="3"/>
      <c r="L32" s="3"/>
      <c r="M32" s="3"/>
      <c r="N32" s="3"/>
    </row>
    <row r="33" spans="1:14" x14ac:dyDescent="0.2">
      <c r="A33" s="1"/>
      <c r="C33" s="3"/>
      <c r="H33" s="3"/>
      <c r="I33" s="3"/>
      <c r="J33" s="3"/>
      <c r="K33" s="3"/>
      <c r="L33" s="3"/>
      <c r="M33" s="3"/>
      <c r="N33" s="3"/>
    </row>
    <row r="34" spans="1:14" x14ac:dyDescent="0.2">
      <c r="C34" s="3"/>
      <c r="H34" s="3"/>
      <c r="I34" s="3"/>
      <c r="J34" s="3"/>
      <c r="K34" s="3"/>
      <c r="L34" s="3"/>
      <c r="M34" s="3"/>
      <c r="N34" s="3"/>
    </row>
    <row r="35" spans="1:14" x14ac:dyDescent="0.2">
      <c r="C35" s="3"/>
      <c r="H35" s="3"/>
      <c r="I35" s="3"/>
      <c r="J35" s="3"/>
      <c r="K35" s="3"/>
      <c r="L35" s="3"/>
      <c r="M35" s="3"/>
      <c r="N35" s="3"/>
    </row>
    <row r="45" spans="1:14" x14ac:dyDescent="0.2">
      <c r="C45" s="3"/>
      <c r="H45" s="3"/>
      <c r="I45" s="3"/>
      <c r="J45" s="3"/>
      <c r="K45" s="3"/>
      <c r="L45" s="3"/>
      <c r="M45" s="3"/>
      <c r="N45" s="3"/>
    </row>
    <row r="46" spans="1:14" x14ac:dyDescent="0.2">
      <c r="A46" s="2"/>
      <c r="C46" s="3"/>
      <c r="H46" s="3"/>
      <c r="I46" s="3"/>
      <c r="J46" s="3"/>
      <c r="K46" s="3"/>
      <c r="L46" s="3"/>
      <c r="M46" s="3"/>
      <c r="N46" s="3"/>
    </row>
    <row r="47" spans="1:14" x14ac:dyDescent="0.2">
      <c r="C47" s="3"/>
      <c r="H47" s="3"/>
      <c r="I47" s="3"/>
      <c r="J47" s="3"/>
      <c r="K47" s="3"/>
      <c r="L47" s="3"/>
      <c r="M47" s="3"/>
      <c r="N47" s="3"/>
    </row>
    <row r="48" spans="1:14" x14ac:dyDescent="0.2">
      <c r="A48" s="1"/>
      <c r="C48" s="3"/>
      <c r="H48" s="3"/>
      <c r="I48" s="3"/>
      <c r="J48" s="3"/>
      <c r="K48" s="3"/>
      <c r="L48" s="3"/>
      <c r="M48" s="3"/>
      <c r="N48" s="3"/>
    </row>
    <row r="49" spans="1:14" x14ac:dyDescent="0.2">
      <c r="C49" s="3"/>
      <c r="H49" s="3"/>
      <c r="I49" s="3"/>
      <c r="J49" s="3"/>
      <c r="K49" s="3"/>
      <c r="L49" s="3"/>
      <c r="M49" s="3"/>
      <c r="N49" s="3"/>
    </row>
    <row r="56" spans="1:14" x14ac:dyDescent="0.2">
      <c r="C56" s="3"/>
      <c r="H56" s="3"/>
      <c r="I56" s="3"/>
      <c r="J56" s="3"/>
      <c r="K56" s="3"/>
      <c r="L56" s="3"/>
      <c r="M56" s="3"/>
      <c r="N56" s="3"/>
    </row>
    <row r="57" spans="1:14" x14ac:dyDescent="0.2">
      <c r="A57" s="2"/>
      <c r="C57" s="3"/>
      <c r="H57" s="3"/>
      <c r="I57" s="3"/>
      <c r="J57" s="3"/>
      <c r="K57" s="3"/>
      <c r="L57" s="3"/>
      <c r="M57" s="3"/>
      <c r="N57" s="3"/>
    </row>
    <row r="58" spans="1:14" x14ac:dyDescent="0.2">
      <c r="A58" s="54"/>
      <c r="C58" s="3"/>
      <c r="H58" s="3"/>
      <c r="I58" s="3"/>
      <c r="J58" s="3"/>
      <c r="K58" s="3"/>
      <c r="L58" s="3"/>
      <c r="M58" s="3"/>
      <c r="N58" s="3"/>
    </row>
    <row r="59" spans="1:14" x14ac:dyDescent="0.2">
      <c r="C59" s="3"/>
      <c r="H59" s="3"/>
      <c r="I59" s="3"/>
      <c r="J59" s="3"/>
      <c r="K59" s="3"/>
      <c r="L59" s="3"/>
      <c r="M59" s="3"/>
      <c r="N59" s="3"/>
    </row>
    <row r="60" spans="1:14" x14ac:dyDescent="0.2">
      <c r="A60" s="53"/>
      <c r="B60" s="53"/>
      <c r="C60" s="53"/>
      <c r="H60" s="53"/>
      <c r="I60" s="53"/>
      <c r="J60" s="53"/>
      <c r="K60" s="53"/>
      <c r="L60" s="53"/>
      <c r="M60" s="53"/>
      <c r="N60" s="53"/>
    </row>
  </sheetData>
  <phoneticPr fontId="15" type="noConversion"/>
  <conditionalFormatting sqref="J6:J15">
    <cfRule type="cellIs" dxfId="2749" priority="3900" stopIfTrue="1" operator="equal">
      <formula>"-"</formula>
    </cfRule>
  </conditionalFormatting>
  <conditionalFormatting sqref="O14:O15">
    <cfRule type="cellIs" dxfId="2748" priority="3899" stopIfTrue="1" operator="equal">
      <formula>"-"</formula>
    </cfRule>
  </conditionalFormatting>
  <conditionalFormatting sqref="I6:I7">
    <cfRule type="cellIs" dxfId="2747" priority="3897" stopIfTrue="1" operator="equal">
      <formula>"-"</formula>
    </cfRule>
    <cfRule type="containsText" dxfId="2746" priority="3898" stopIfTrue="1" operator="containsText" text="leer">
      <formula>NOT(ISERROR(SEARCH("leer",I6)))</formula>
    </cfRule>
  </conditionalFormatting>
  <conditionalFormatting sqref="I10:I11">
    <cfRule type="cellIs" dxfId="2745" priority="57" stopIfTrue="1" operator="equal">
      <formula>"-"</formula>
    </cfRule>
    <cfRule type="containsText" dxfId="2744" priority="58" stopIfTrue="1" operator="containsText" text="leer">
      <formula>NOT(ISERROR(SEARCH("leer",I10)))</formula>
    </cfRule>
  </conditionalFormatting>
  <conditionalFormatting sqref="I14:I15">
    <cfRule type="cellIs" dxfId="2743" priority="55" stopIfTrue="1" operator="equal">
      <formula>"-"</formula>
    </cfRule>
    <cfRule type="containsText" dxfId="2742" priority="56" stopIfTrue="1" operator="containsText" text="leer">
      <formula>NOT(ISERROR(SEARCH("leer",I14)))</formula>
    </cfRule>
  </conditionalFormatting>
  <conditionalFormatting sqref="H6:H7">
    <cfRule type="cellIs" dxfId="2741" priority="53" stopIfTrue="1" operator="equal">
      <formula>"-"</formula>
    </cfRule>
    <cfRule type="containsText" dxfId="2740" priority="54" stopIfTrue="1" operator="containsText" text="leer">
      <formula>NOT(ISERROR(SEARCH("leer",H6)))</formula>
    </cfRule>
  </conditionalFormatting>
  <conditionalFormatting sqref="H10:H11">
    <cfRule type="cellIs" dxfId="2739" priority="51" stopIfTrue="1" operator="equal">
      <formula>"-"</formula>
    </cfRule>
    <cfRule type="containsText" dxfId="2738" priority="52" stopIfTrue="1" operator="containsText" text="leer">
      <formula>NOT(ISERROR(SEARCH("leer",H10)))</formula>
    </cfRule>
  </conditionalFormatting>
  <conditionalFormatting sqref="H14:H15">
    <cfRule type="cellIs" dxfId="2737" priority="49" stopIfTrue="1" operator="equal">
      <formula>"-"</formula>
    </cfRule>
    <cfRule type="containsText" dxfId="2736" priority="50" stopIfTrue="1" operator="containsText" text="leer">
      <formula>NOT(ISERROR(SEARCH("leer",H14)))</formula>
    </cfRule>
  </conditionalFormatting>
  <conditionalFormatting sqref="H6:H7">
    <cfRule type="cellIs" dxfId="2735" priority="47" stopIfTrue="1" operator="equal">
      <formula>"-"</formula>
    </cfRule>
    <cfRule type="containsText" dxfId="2734" priority="48" stopIfTrue="1" operator="containsText" text="leer">
      <formula>NOT(ISERROR(SEARCH("leer",H6)))</formula>
    </cfRule>
  </conditionalFormatting>
  <conditionalFormatting sqref="H6:H7">
    <cfRule type="cellIs" dxfId="2733" priority="45" stopIfTrue="1" operator="equal">
      <formula>"-"</formula>
    </cfRule>
    <cfRule type="containsText" dxfId="2732" priority="46" stopIfTrue="1" operator="containsText" text="leer">
      <formula>NOT(ISERROR(SEARCH("leer",H6)))</formula>
    </cfRule>
  </conditionalFormatting>
  <conditionalFormatting sqref="H6:H7">
    <cfRule type="cellIs" dxfId="2731" priority="43" stopIfTrue="1" operator="equal">
      <formula>"-"</formula>
    </cfRule>
    <cfRule type="containsText" dxfId="2730" priority="44" stopIfTrue="1" operator="containsText" text="leer">
      <formula>NOT(ISERROR(SEARCH("leer",H6)))</formula>
    </cfRule>
  </conditionalFormatting>
  <conditionalFormatting sqref="H6:H7">
    <cfRule type="cellIs" dxfId="2729" priority="41" stopIfTrue="1" operator="equal">
      <formula>"-"</formula>
    </cfRule>
    <cfRule type="containsText" dxfId="2728" priority="42" stopIfTrue="1" operator="containsText" text="leer">
      <formula>NOT(ISERROR(SEARCH("leer",H6)))</formula>
    </cfRule>
  </conditionalFormatting>
  <conditionalFormatting sqref="H6:H7">
    <cfRule type="cellIs" dxfId="2727" priority="39" stopIfTrue="1" operator="equal">
      <formula>"-"</formula>
    </cfRule>
    <cfRule type="containsText" dxfId="2726" priority="40" stopIfTrue="1" operator="containsText" text="leer">
      <formula>NOT(ISERROR(SEARCH("leer",H6)))</formula>
    </cfRule>
  </conditionalFormatting>
  <conditionalFormatting sqref="H10:H11">
    <cfRule type="cellIs" dxfId="2725" priority="37" stopIfTrue="1" operator="equal">
      <formula>"-"</formula>
    </cfRule>
    <cfRule type="containsText" dxfId="2724" priority="38" stopIfTrue="1" operator="containsText" text="leer">
      <formula>NOT(ISERROR(SEARCH("leer",H10)))</formula>
    </cfRule>
  </conditionalFormatting>
  <conditionalFormatting sqref="H10:H11">
    <cfRule type="cellIs" dxfId="2723" priority="35" stopIfTrue="1" operator="equal">
      <formula>"-"</formula>
    </cfRule>
    <cfRule type="containsText" dxfId="2722" priority="36" stopIfTrue="1" operator="containsText" text="leer">
      <formula>NOT(ISERROR(SEARCH("leer",H10)))</formula>
    </cfRule>
  </conditionalFormatting>
  <conditionalFormatting sqref="H10:H11">
    <cfRule type="cellIs" dxfId="2721" priority="33" stopIfTrue="1" operator="equal">
      <formula>"-"</formula>
    </cfRule>
    <cfRule type="containsText" dxfId="2720" priority="34" stopIfTrue="1" operator="containsText" text="leer">
      <formula>NOT(ISERROR(SEARCH("leer",H10)))</formula>
    </cfRule>
  </conditionalFormatting>
  <conditionalFormatting sqref="H10:H11">
    <cfRule type="cellIs" dxfId="2719" priority="31" stopIfTrue="1" operator="equal">
      <formula>"-"</formula>
    </cfRule>
    <cfRule type="containsText" dxfId="2718" priority="32" stopIfTrue="1" operator="containsText" text="leer">
      <formula>NOT(ISERROR(SEARCH("leer",H10)))</formula>
    </cfRule>
  </conditionalFormatting>
  <conditionalFormatting sqref="H10:H11">
    <cfRule type="cellIs" dxfId="2717" priority="29" stopIfTrue="1" operator="equal">
      <formula>"-"</formula>
    </cfRule>
    <cfRule type="containsText" dxfId="2716" priority="30" stopIfTrue="1" operator="containsText" text="leer">
      <formula>NOT(ISERROR(SEARCH("leer",H10)))</formula>
    </cfRule>
  </conditionalFormatting>
  <conditionalFormatting sqref="H14:H15">
    <cfRule type="cellIs" dxfId="2715" priority="27" stopIfTrue="1" operator="equal">
      <formula>"-"</formula>
    </cfRule>
    <cfRule type="containsText" dxfId="2714" priority="28" stopIfTrue="1" operator="containsText" text="leer">
      <formula>NOT(ISERROR(SEARCH("leer",H14)))</formula>
    </cfRule>
  </conditionalFormatting>
  <conditionalFormatting sqref="H14:H15">
    <cfRule type="cellIs" dxfId="2713" priority="25" stopIfTrue="1" operator="equal">
      <formula>"-"</formula>
    </cfRule>
    <cfRule type="containsText" dxfId="2712" priority="26" stopIfTrue="1" operator="containsText" text="leer">
      <formula>NOT(ISERROR(SEARCH("leer",H14)))</formula>
    </cfRule>
  </conditionalFormatting>
  <conditionalFormatting sqref="H14:H15">
    <cfRule type="cellIs" dxfId="2711" priority="23" stopIfTrue="1" operator="equal">
      <formula>"-"</formula>
    </cfRule>
    <cfRule type="containsText" dxfId="2710" priority="24" stopIfTrue="1" operator="containsText" text="leer">
      <formula>NOT(ISERROR(SEARCH("leer",H14)))</formula>
    </cfRule>
  </conditionalFormatting>
  <conditionalFormatting sqref="H14:H15">
    <cfRule type="cellIs" dxfId="2709" priority="21" stopIfTrue="1" operator="equal">
      <formula>"-"</formula>
    </cfRule>
    <cfRule type="containsText" dxfId="2708" priority="22" stopIfTrue="1" operator="containsText" text="leer">
      <formula>NOT(ISERROR(SEARCH("leer",H14)))</formula>
    </cfRule>
  </conditionalFormatting>
  <conditionalFormatting sqref="H14:H15">
    <cfRule type="cellIs" dxfId="2707" priority="19" stopIfTrue="1" operator="equal">
      <formula>"-"</formula>
    </cfRule>
    <cfRule type="containsText" dxfId="2706" priority="20" stopIfTrue="1" operator="containsText" text="leer">
      <formula>NOT(ISERROR(SEARCH("leer",H14)))</formula>
    </cfRule>
  </conditionalFormatting>
  <conditionalFormatting sqref="G6:G7">
    <cfRule type="cellIs" dxfId="2705" priority="17" stopIfTrue="1" operator="equal">
      <formula>"-"</formula>
    </cfRule>
    <cfRule type="containsText" dxfId="2704" priority="18" stopIfTrue="1" operator="containsText" text="leer">
      <formula>NOT(ISERROR(SEARCH("leer",G6)))</formula>
    </cfRule>
  </conditionalFormatting>
  <conditionalFormatting sqref="G6:G7">
    <cfRule type="cellIs" dxfId="2703" priority="16" stopIfTrue="1" operator="equal">
      <formula>"-"</formula>
    </cfRule>
  </conditionalFormatting>
  <conditionalFormatting sqref="G6:G7">
    <cfRule type="cellIs" dxfId="2702" priority="14" stopIfTrue="1" operator="equal">
      <formula>"-"</formula>
    </cfRule>
    <cfRule type="containsText" dxfId="2701" priority="15" stopIfTrue="1" operator="containsText" text="leer">
      <formula>NOT(ISERROR(SEARCH("leer",G6)))</formula>
    </cfRule>
  </conditionalFormatting>
  <conditionalFormatting sqref="G6:G7">
    <cfRule type="cellIs" dxfId="2700" priority="13" stopIfTrue="1" operator="equal">
      <formula>"-"</formula>
    </cfRule>
  </conditionalFormatting>
  <conditionalFormatting sqref="G10:G11">
    <cfRule type="cellIs" dxfId="2699" priority="11" stopIfTrue="1" operator="equal">
      <formula>"-"</formula>
    </cfRule>
    <cfRule type="containsText" dxfId="2698" priority="12" stopIfTrue="1" operator="containsText" text="leer">
      <formula>NOT(ISERROR(SEARCH("leer",G10)))</formula>
    </cfRule>
  </conditionalFormatting>
  <conditionalFormatting sqref="G10:G11">
    <cfRule type="cellIs" dxfId="2697" priority="10" stopIfTrue="1" operator="equal">
      <formula>"-"</formula>
    </cfRule>
  </conditionalFormatting>
  <conditionalFormatting sqref="G10:G11">
    <cfRule type="cellIs" dxfId="2696" priority="8" stopIfTrue="1" operator="equal">
      <formula>"-"</formula>
    </cfRule>
    <cfRule type="containsText" dxfId="2695" priority="9" stopIfTrue="1" operator="containsText" text="leer">
      <formula>NOT(ISERROR(SEARCH("leer",G10)))</formula>
    </cfRule>
  </conditionalFormatting>
  <conditionalFormatting sqref="G10:G11">
    <cfRule type="cellIs" dxfId="2694" priority="7" stopIfTrue="1" operator="equal">
      <formula>"-"</formula>
    </cfRule>
  </conditionalFormatting>
  <conditionalFormatting sqref="G14:G15">
    <cfRule type="cellIs" dxfId="2693" priority="5" stopIfTrue="1" operator="equal">
      <formula>"-"</formula>
    </cfRule>
    <cfRule type="containsText" dxfId="2692" priority="6" stopIfTrue="1" operator="containsText" text="leer">
      <formula>NOT(ISERROR(SEARCH("leer",G14)))</formula>
    </cfRule>
  </conditionalFormatting>
  <conditionalFormatting sqref="G14:G15">
    <cfRule type="cellIs" dxfId="2691" priority="4" stopIfTrue="1" operator="equal">
      <formula>"-"</formula>
    </cfRule>
  </conditionalFormatting>
  <conditionalFormatting sqref="G14:G15">
    <cfRule type="cellIs" dxfId="2690" priority="2" stopIfTrue="1" operator="equal">
      <formula>"-"</formula>
    </cfRule>
    <cfRule type="containsText" dxfId="2689" priority="3" stopIfTrue="1" operator="containsText" text="leer">
      <formula>NOT(ISERROR(SEARCH("leer",G14)))</formula>
    </cfRule>
  </conditionalFormatting>
  <conditionalFormatting sqref="G14:G15">
    <cfRule type="cellIs" dxfId="2688"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42"/>
  <sheetViews>
    <sheetView showRuler="0" zoomScale="70" zoomScaleNormal="70" workbookViewId="0"/>
  </sheetViews>
  <sheetFormatPr baseColWidth="10" defaultColWidth="10.7109375" defaultRowHeight="12.75" x14ac:dyDescent="0.2"/>
  <cols>
    <col min="1" max="1" width="59.42578125" style="5" customWidth="1"/>
    <col min="2" max="2" width="6.42578125" style="5" customWidth="1"/>
    <col min="3" max="3" width="9" style="5" customWidth="1"/>
    <col min="4" max="4" width="12.28515625" style="8" customWidth="1"/>
    <col min="5" max="6" width="11.42578125" style="8" customWidth="1"/>
    <col min="7" max="7" width="10.7109375" style="8" customWidth="1"/>
    <col min="8" max="8" width="10.7109375" style="5" customWidth="1"/>
    <col min="9" max="11" width="11.42578125" style="5" customWidth="1"/>
    <col min="12" max="14" width="10.7109375" style="5"/>
    <col min="15" max="15" width="8.42578125" style="5" customWidth="1"/>
    <col min="16" max="16" width="10.7109375" style="5"/>
    <col min="17" max="17" width="11" style="5" customWidth="1"/>
    <col min="18" max="16384" width="10.7109375" style="5"/>
  </cols>
  <sheetData>
    <row r="1" spans="1:25" x14ac:dyDescent="0.2">
      <c r="A1" s="93" t="s">
        <v>1021</v>
      </c>
      <c r="D1" s="5"/>
      <c r="E1" s="5"/>
      <c r="F1" s="5"/>
      <c r="G1" s="5"/>
    </row>
    <row r="2" spans="1:25" x14ac:dyDescent="0.2">
      <c r="A2" s="93"/>
      <c r="D2" s="5"/>
      <c r="E2" s="5"/>
      <c r="F2" s="5"/>
      <c r="G2" s="5"/>
    </row>
    <row r="3" spans="1:25" x14ac:dyDescent="0.2">
      <c r="A3" s="4" t="s">
        <v>1022</v>
      </c>
      <c r="C3" t="s">
        <v>1023</v>
      </c>
      <c r="D3" s="5" t="s">
        <v>1024</v>
      </c>
      <c r="E3" s="4">
        <v>2014</v>
      </c>
      <c r="F3" s="22">
        <v>2013</v>
      </c>
      <c r="G3" s="22">
        <v>2012</v>
      </c>
      <c r="H3" s="22">
        <v>2011</v>
      </c>
      <c r="I3" s="22">
        <v>2010</v>
      </c>
      <c r="J3" s="22">
        <v>2009</v>
      </c>
      <c r="K3" s="22">
        <v>2008</v>
      </c>
      <c r="L3" s="4">
        <v>2007</v>
      </c>
      <c r="M3" s="4">
        <v>2006</v>
      </c>
      <c r="N3" s="4">
        <v>2005</v>
      </c>
      <c r="X3" s="55"/>
      <c r="Y3" s="55"/>
    </row>
    <row r="4" spans="1:25" x14ac:dyDescent="0.2">
      <c r="A4" s="4"/>
      <c r="J4" s="55"/>
      <c r="K4" s="55"/>
      <c r="X4" s="55"/>
      <c r="Y4" s="55"/>
    </row>
    <row r="5" spans="1:25" x14ac:dyDescent="0.2">
      <c r="A5" s="5" t="s">
        <v>1025</v>
      </c>
      <c r="B5" s="5" t="s">
        <v>1026</v>
      </c>
      <c r="C5" s="5">
        <v>1</v>
      </c>
      <c r="E5" s="8">
        <v>99.11</v>
      </c>
      <c r="F5" s="275">
        <v>100</v>
      </c>
      <c r="G5" s="191">
        <v>99.99</v>
      </c>
      <c r="H5" s="102">
        <v>99.3</v>
      </c>
      <c r="I5" s="69">
        <v>99.99</v>
      </c>
      <c r="J5" s="119">
        <v>99.66</v>
      </c>
      <c r="K5" s="73">
        <v>99.99</v>
      </c>
      <c r="L5" s="35">
        <v>99.99</v>
      </c>
      <c r="M5" s="35">
        <v>99.9</v>
      </c>
      <c r="N5" s="35">
        <v>99.7</v>
      </c>
      <c r="X5" s="55"/>
      <c r="Y5" s="55"/>
    </row>
    <row r="6" spans="1:25" x14ac:dyDescent="0.2">
      <c r="A6" s="5" t="s">
        <v>1027</v>
      </c>
      <c r="B6" s="5" t="s">
        <v>1028</v>
      </c>
      <c r="C6" s="5">
        <v>1</v>
      </c>
      <c r="E6" s="8">
        <v>99.66</v>
      </c>
      <c r="F6" s="275">
        <v>99.99</v>
      </c>
      <c r="G6" s="238">
        <v>99.9</v>
      </c>
      <c r="H6" s="102">
        <v>98.8</v>
      </c>
      <c r="I6" s="69">
        <v>99.98</v>
      </c>
      <c r="J6" s="119">
        <v>99.81</v>
      </c>
      <c r="K6" s="73">
        <v>99.99</v>
      </c>
      <c r="L6" s="35">
        <v>99.66</v>
      </c>
      <c r="M6" s="35">
        <v>100</v>
      </c>
      <c r="N6" s="35">
        <v>98.2</v>
      </c>
      <c r="X6" s="55"/>
      <c r="Y6" s="55"/>
    </row>
    <row r="7" spans="1:25" x14ac:dyDescent="0.2">
      <c r="A7" s="28" t="s">
        <v>1029</v>
      </c>
      <c r="B7" s="5" t="s">
        <v>1030</v>
      </c>
      <c r="E7" s="8">
        <v>99.89</v>
      </c>
      <c r="F7" s="275">
        <v>99.66</v>
      </c>
      <c r="G7" s="191">
        <v>99.75</v>
      </c>
      <c r="H7" s="5">
        <v>99.68</v>
      </c>
      <c r="I7" s="5">
        <v>99.88</v>
      </c>
      <c r="J7" s="8" t="s">
        <v>1031</v>
      </c>
      <c r="K7" s="8" t="s">
        <v>1032</v>
      </c>
      <c r="L7" s="8" t="s">
        <v>1033</v>
      </c>
      <c r="M7" s="8" t="s">
        <v>1034</v>
      </c>
      <c r="N7" s="8" t="s">
        <v>1035</v>
      </c>
    </row>
    <row r="9" spans="1:25" x14ac:dyDescent="0.2">
      <c r="A9" s="28"/>
    </row>
    <row r="10" spans="1:25" ht="33" customHeight="1" x14ac:dyDescent="0.2">
      <c r="A10" s="359" t="s">
        <v>1036</v>
      </c>
      <c r="B10" s="359"/>
      <c r="C10" s="359"/>
      <c r="D10" s="359"/>
      <c r="E10" s="359"/>
      <c r="F10" s="359"/>
      <c r="G10" s="359"/>
      <c r="H10" s="359"/>
      <c r="I10" s="359"/>
      <c r="J10" s="359"/>
      <c r="K10" s="359"/>
      <c r="L10" s="359"/>
      <c r="M10" s="359"/>
      <c r="N10" s="359"/>
    </row>
    <row r="13" spans="1:25" x14ac:dyDescent="0.2">
      <c r="A13" s="28"/>
    </row>
    <row r="18" spans="1:25" x14ac:dyDescent="0.2">
      <c r="K18" s="55"/>
      <c r="X18" s="55"/>
      <c r="Y18" s="55"/>
    </row>
    <row r="19" spans="1:25" x14ac:dyDescent="0.2">
      <c r="A19" s="4"/>
      <c r="K19" s="55"/>
      <c r="X19" s="55"/>
      <c r="Y19" s="55"/>
    </row>
    <row r="20" spans="1:25" x14ac:dyDescent="0.2">
      <c r="K20" s="55"/>
      <c r="X20" s="55"/>
      <c r="Y20" s="55"/>
    </row>
    <row r="21" spans="1:25" x14ac:dyDescent="0.2">
      <c r="K21" s="55"/>
      <c r="X21" s="55"/>
      <c r="Y21" s="55"/>
    </row>
    <row r="27" spans="1:25" x14ac:dyDescent="0.2">
      <c r="K27" s="55"/>
      <c r="X27" s="55"/>
      <c r="Y27" s="55"/>
    </row>
    <row r="28" spans="1:25" x14ac:dyDescent="0.2">
      <c r="A28" s="4"/>
      <c r="K28" s="55"/>
      <c r="X28" s="55"/>
      <c r="Y28" s="55"/>
    </row>
    <row r="29" spans="1:25" x14ac:dyDescent="0.2">
      <c r="A29" s="11"/>
      <c r="K29" s="59"/>
      <c r="N29" s="12"/>
      <c r="X29" s="55"/>
      <c r="Y29" s="55"/>
    </row>
    <row r="30" spans="1:25" x14ac:dyDescent="0.2">
      <c r="X30" s="55"/>
      <c r="Y30" s="55"/>
    </row>
    <row r="31" spans="1:25" x14ac:dyDescent="0.2">
      <c r="X31" s="55"/>
      <c r="Y31" s="55"/>
    </row>
    <row r="39" spans="1:1" x14ac:dyDescent="0.2">
      <c r="A39" s="13"/>
    </row>
    <row r="42" spans="1:1" x14ac:dyDescent="0.2">
      <c r="A42" s="13"/>
    </row>
  </sheetData>
  <mergeCells count="1">
    <mergeCell ref="A10:N10"/>
  </mergeCells>
  <phoneticPr fontId="15" type="noConversion"/>
  <conditionalFormatting sqref="J5:J6">
    <cfRule type="cellIs" dxfId="2687" priority="1299" stopIfTrue="1" operator="equal">
      <formula>"-"</formula>
    </cfRule>
  </conditionalFormatting>
  <conditionalFormatting sqref="I5:I6">
    <cfRule type="cellIs" dxfId="2686" priority="1297" stopIfTrue="1" operator="equal">
      <formula>"-"</formula>
    </cfRule>
    <cfRule type="containsText" dxfId="2685" priority="1298" stopIfTrue="1" operator="containsText" text="leer">
      <formula>NOT(ISERROR(SEARCH("leer",I5)))</formula>
    </cfRule>
  </conditionalFormatting>
  <conditionalFormatting sqref="H5:H6">
    <cfRule type="cellIs" dxfId="2684" priority="17" stopIfTrue="1" operator="equal">
      <formula>"-"</formula>
    </cfRule>
    <cfRule type="containsText" dxfId="2683" priority="18" stopIfTrue="1" operator="containsText" text="leer">
      <formula>NOT(ISERROR(SEARCH("leer",H5)))</formula>
    </cfRule>
  </conditionalFormatting>
  <conditionalFormatting sqref="H5:H6">
    <cfRule type="cellIs" dxfId="2682" priority="15" stopIfTrue="1" operator="equal">
      <formula>"-"</formula>
    </cfRule>
    <cfRule type="containsText" dxfId="2681" priority="16" stopIfTrue="1" operator="containsText" text="leer">
      <formula>NOT(ISERROR(SEARCH("leer",H5)))</formula>
    </cfRule>
  </conditionalFormatting>
  <conditionalFormatting sqref="H5:H6">
    <cfRule type="cellIs" dxfId="2680" priority="13" stopIfTrue="1" operator="equal">
      <formula>"-"</formula>
    </cfRule>
    <cfRule type="containsText" dxfId="2679" priority="14" stopIfTrue="1" operator="containsText" text="leer">
      <formula>NOT(ISERROR(SEARCH("leer",H5)))</formula>
    </cfRule>
  </conditionalFormatting>
  <conditionalFormatting sqref="H5:H6">
    <cfRule type="cellIs" dxfId="2678" priority="11" stopIfTrue="1" operator="equal">
      <formula>"-"</formula>
    </cfRule>
    <cfRule type="containsText" dxfId="2677" priority="12" stopIfTrue="1" operator="containsText" text="leer">
      <formula>NOT(ISERROR(SEARCH("leer",H5)))</formula>
    </cfRule>
  </conditionalFormatting>
  <conditionalFormatting sqref="H5:H6">
    <cfRule type="cellIs" dxfId="2676" priority="9" stopIfTrue="1" operator="equal">
      <formula>"-"</formula>
    </cfRule>
    <cfRule type="containsText" dxfId="2675" priority="10" stopIfTrue="1" operator="containsText" text="leer">
      <formula>NOT(ISERROR(SEARCH("leer",H5)))</formula>
    </cfRule>
  </conditionalFormatting>
  <conditionalFormatting sqref="H5:H6">
    <cfRule type="cellIs" dxfId="2674" priority="7" stopIfTrue="1" operator="equal">
      <formula>"-"</formula>
    </cfRule>
    <cfRule type="containsText" dxfId="2673" priority="8" stopIfTrue="1" operator="containsText" text="leer">
      <formula>NOT(ISERROR(SEARCH("leer",H5)))</formula>
    </cfRule>
  </conditionalFormatting>
  <conditionalFormatting sqref="G5:G7">
    <cfRule type="cellIs" dxfId="2672" priority="5" stopIfTrue="1" operator="equal">
      <formula>"-"</formula>
    </cfRule>
    <cfRule type="containsText" dxfId="2671" priority="6" stopIfTrue="1" operator="containsText" text="leer">
      <formula>NOT(ISERROR(SEARCH("leer",G5)))</formula>
    </cfRule>
  </conditionalFormatting>
  <conditionalFormatting sqref="G5:G7">
    <cfRule type="cellIs" dxfId="2670" priority="4" stopIfTrue="1" operator="equal">
      <formula>"-"</formula>
    </cfRule>
  </conditionalFormatting>
  <conditionalFormatting sqref="G5:G7">
    <cfRule type="cellIs" dxfId="2669" priority="2" stopIfTrue="1" operator="equal">
      <formula>"-"</formula>
    </cfRule>
    <cfRule type="containsText" dxfId="2668" priority="3" stopIfTrue="1" operator="containsText" text="leer">
      <formula>NOT(ISERROR(SEARCH("leer",G5)))</formula>
    </cfRule>
  </conditionalFormatting>
  <conditionalFormatting sqref="G5:G7">
    <cfRule type="cellIs" dxfId="2667"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64"/>
  <sheetViews>
    <sheetView showRuler="0" zoomScale="70" zoomScaleNormal="70" workbookViewId="0"/>
  </sheetViews>
  <sheetFormatPr baseColWidth="10" defaultColWidth="11.42578125" defaultRowHeight="12.75" x14ac:dyDescent="0.2"/>
  <cols>
    <col min="1" max="1" width="14.28515625" customWidth="1"/>
    <col min="2" max="2" width="45" customWidth="1"/>
    <col min="4" max="4" width="12.28515625" style="8" customWidth="1"/>
    <col min="5" max="7" width="11.42578125" style="8" customWidth="1"/>
    <col min="8" max="9" width="11.42578125" customWidth="1"/>
  </cols>
  <sheetData>
    <row r="1" spans="1:16" x14ac:dyDescent="0.2">
      <c r="A1" s="94" t="s">
        <v>1037</v>
      </c>
      <c r="D1" s="5"/>
      <c r="E1" s="5"/>
      <c r="F1" s="5"/>
      <c r="G1" s="5"/>
    </row>
    <row r="2" spans="1:16" x14ac:dyDescent="0.2">
      <c r="A2" s="95"/>
      <c r="D2" s="5"/>
      <c r="E2" s="5"/>
      <c r="F2" s="5"/>
      <c r="G2" s="5"/>
    </row>
    <row r="3" spans="1:16" x14ac:dyDescent="0.2">
      <c r="A3" s="147" t="s">
        <v>1038</v>
      </c>
      <c r="B3" s="2"/>
      <c r="C3" t="s">
        <v>1039</v>
      </c>
      <c r="D3" s="5" t="s">
        <v>1040</v>
      </c>
      <c r="E3" s="4">
        <v>2014</v>
      </c>
      <c r="F3" s="6">
        <v>2013</v>
      </c>
      <c r="G3" s="6">
        <v>2012</v>
      </c>
      <c r="H3" s="6">
        <v>2011</v>
      </c>
      <c r="I3" s="6">
        <v>2010</v>
      </c>
      <c r="J3" s="6">
        <v>2009</v>
      </c>
      <c r="K3" s="6">
        <v>2008</v>
      </c>
      <c r="L3" s="6">
        <v>2007</v>
      </c>
      <c r="M3" s="6">
        <v>2006</v>
      </c>
      <c r="N3" s="6">
        <v>2005</v>
      </c>
    </row>
    <row r="4" spans="1:16" x14ac:dyDescent="0.2">
      <c r="A4" s="54"/>
      <c r="C4" s="3"/>
      <c r="H4" s="3"/>
      <c r="I4" s="3"/>
      <c r="J4" s="3"/>
      <c r="K4" s="3"/>
      <c r="L4" s="115"/>
      <c r="M4" s="115"/>
      <c r="N4" s="115"/>
    </row>
    <row r="5" spans="1:16" x14ac:dyDescent="0.2">
      <c r="A5" s="169" t="s">
        <v>1041</v>
      </c>
      <c r="B5" s="74" t="s">
        <v>1042</v>
      </c>
      <c r="C5" s="74">
        <v>1</v>
      </c>
      <c r="E5" s="268">
        <v>0.94899999999999995</v>
      </c>
      <c r="F5" s="268">
        <v>0.94599999999999995</v>
      </c>
      <c r="G5" s="245">
        <v>0.95</v>
      </c>
      <c r="H5" s="167">
        <v>0.95699999999999996</v>
      </c>
      <c r="I5" s="167">
        <v>0.95799999999999996</v>
      </c>
      <c r="J5" s="167">
        <v>0.95399999999999996</v>
      </c>
      <c r="K5" s="167">
        <v>0.94299999999999995</v>
      </c>
      <c r="L5" s="167">
        <v>0.95</v>
      </c>
      <c r="M5" s="167">
        <v>0.95699999999999996</v>
      </c>
      <c r="N5" s="167">
        <v>0.95699999999999996</v>
      </c>
      <c r="O5" s="5"/>
    </row>
    <row r="6" spans="1:16" x14ac:dyDescent="0.2">
      <c r="A6" s="169" t="s">
        <v>1043</v>
      </c>
      <c r="B6" s="74" t="s">
        <v>1044</v>
      </c>
      <c r="C6" s="74">
        <v>1</v>
      </c>
      <c r="E6" s="268">
        <v>0.98199999999999998</v>
      </c>
      <c r="F6" s="268">
        <v>0.98</v>
      </c>
      <c r="G6" s="245">
        <v>0.98299999999999998</v>
      </c>
      <c r="H6" s="167">
        <v>0.98599999999999999</v>
      </c>
      <c r="I6" s="167">
        <v>0.98699999999999999</v>
      </c>
      <c r="J6" s="167">
        <v>0.98599999999999999</v>
      </c>
      <c r="K6" s="167">
        <v>0.98199999999999998</v>
      </c>
      <c r="L6" s="167">
        <v>0.98499999999999999</v>
      </c>
      <c r="M6" s="167">
        <v>0.98799999999999999</v>
      </c>
      <c r="N6" s="167">
        <v>0.98599999999999999</v>
      </c>
      <c r="O6" s="5"/>
    </row>
    <row r="7" spans="1:16" x14ac:dyDescent="0.2">
      <c r="P7" s="145"/>
    </row>
    <row r="8" spans="1:16" x14ac:dyDescent="0.2">
      <c r="A8" s="143"/>
      <c r="B8" s="142"/>
      <c r="C8" s="142"/>
      <c r="H8" s="142"/>
      <c r="I8" s="142"/>
      <c r="P8" s="145"/>
    </row>
    <row r="9" spans="1:16" x14ac:dyDescent="0.2">
      <c r="A9" s="222" t="s">
        <v>1045</v>
      </c>
      <c r="B9" s="225"/>
      <c r="C9" s="225"/>
      <c r="D9" s="225"/>
      <c r="E9" s="225"/>
      <c r="F9" s="225"/>
      <c r="G9" s="225"/>
      <c r="H9" s="3"/>
      <c r="I9" s="3"/>
      <c r="P9" s="145"/>
    </row>
    <row r="10" spans="1:16" x14ac:dyDescent="0.2">
      <c r="A10" s="206"/>
      <c r="C10" s="3"/>
      <c r="D10" s="22"/>
      <c r="E10" s="22"/>
      <c r="F10" s="22"/>
      <c r="G10" s="22"/>
      <c r="H10" s="3"/>
      <c r="I10" s="3"/>
      <c r="K10" s="3"/>
      <c r="P10" s="145"/>
    </row>
    <row r="11" spans="1:16" x14ac:dyDescent="0.2">
      <c r="A11" s="54"/>
      <c r="C11" s="3"/>
      <c r="H11" s="3"/>
      <c r="I11" s="3"/>
      <c r="J11" s="3"/>
      <c r="K11" s="3"/>
      <c r="P11" s="145"/>
    </row>
    <row r="12" spans="1:16" x14ac:dyDescent="0.2">
      <c r="A12" s="362"/>
      <c r="B12" s="362"/>
      <c r="C12" s="3"/>
      <c r="H12" s="3"/>
      <c r="I12" s="3"/>
      <c r="J12" s="3"/>
      <c r="K12" s="3"/>
      <c r="P12" s="145"/>
    </row>
    <row r="13" spans="1:16" x14ac:dyDescent="0.2">
      <c r="A13" s="54"/>
      <c r="C13" s="3"/>
      <c r="H13" s="3"/>
      <c r="I13" s="3"/>
      <c r="J13" s="3"/>
      <c r="K13" s="3"/>
    </row>
    <row r="14" spans="1:16" x14ac:dyDescent="0.2">
      <c r="A14" s="54"/>
      <c r="C14" s="3"/>
      <c r="H14" s="3"/>
      <c r="I14" s="3"/>
      <c r="J14" s="3"/>
      <c r="K14" s="3"/>
    </row>
    <row r="15" spans="1:16" x14ac:dyDescent="0.2">
      <c r="A15" s="54"/>
      <c r="C15" s="3"/>
      <c r="H15" s="3"/>
      <c r="I15" s="3"/>
      <c r="J15" s="3"/>
      <c r="K15" s="3"/>
    </row>
    <row r="16" spans="1:16" x14ac:dyDescent="0.2">
      <c r="A16" s="267"/>
      <c r="C16" s="3"/>
      <c r="H16" s="3"/>
      <c r="I16" s="3"/>
      <c r="J16" s="3"/>
      <c r="K16" s="3"/>
    </row>
    <row r="17" spans="1:11" x14ac:dyDescent="0.2">
      <c r="A17" s="54"/>
      <c r="C17" s="3"/>
      <c r="H17" s="3"/>
      <c r="I17" s="3"/>
      <c r="J17" s="3"/>
      <c r="K17" s="3"/>
    </row>
    <row r="18" spans="1:11" x14ac:dyDescent="0.2">
      <c r="A18" s="54"/>
      <c r="C18" s="3"/>
      <c r="H18" s="3"/>
      <c r="I18" s="3"/>
      <c r="J18" s="3"/>
      <c r="K18" s="3"/>
    </row>
    <row r="19" spans="1:11" x14ac:dyDescent="0.2">
      <c r="A19" s="54"/>
      <c r="C19" s="3"/>
      <c r="H19" s="3"/>
      <c r="I19" s="3"/>
      <c r="J19" s="3"/>
      <c r="K19" s="3"/>
    </row>
    <row r="20" spans="1:11" x14ac:dyDescent="0.2">
      <c r="A20" s="54"/>
      <c r="C20" s="3"/>
      <c r="H20" s="3"/>
      <c r="I20" s="3"/>
      <c r="J20" s="3"/>
      <c r="K20" s="3"/>
    </row>
    <row r="21" spans="1:11" x14ac:dyDescent="0.2">
      <c r="A21" s="54"/>
      <c r="C21" s="3"/>
      <c r="H21" s="3"/>
      <c r="I21" s="3"/>
      <c r="J21" s="3"/>
      <c r="K21" s="3"/>
    </row>
    <row r="22" spans="1:11" x14ac:dyDescent="0.2">
      <c r="A22" s="54"/>
      <c r="C22" s="3"/>
      <c r="H22" s="3"/>
      <c r="I22" s="3"/>
      <c r="J22" s="3"/>
      <c r="K22" s="3"/>
    </row>
    <row r="23" spans="1:11" x14ac:dyDescent="0.2">
      <c r="A23" s="54"/>
      <c r="C23" s="3"/>
      <c r="H23" s="3"/>
      <c r="I23" s="3"/>
      <c r="J23" s="3"/>
      <c r="K23" s="3"/>
    </row>
    <row r="24" spans="1:11" x14ac:dyDescent="0.2">
      <c r="A24" s="54"/>
      <c r="C24" s="3"/>
      <c r="H24" s="3"/>
      <c r="I24" s="3"/>
      <c r="J24" s="3"/>
      <c r="K24" s="3"/>
    </row>
    <row r="25" spans="1:11" x14ac:dyDescent="0.2">
      <c r="A25" s="54"/>
      <c r="C25" s="3"/>
      <c r="H25" s="3"/>
      <c r="I25" s="3"/>
      <c r="J25" s="3"/>
      <c r="K25" s="3"/>
    </row>
    <row r="26" spans="1:11" x14ac:dyDescent="0.2">
      <c r="A26" s="54"/>
      <c r="C26" s="3"/>
      <c r="H26" s="3"/>
      <c r="I26" s="3"/>
      <c r="J26" s="3"/>
      <c r="K26" s="3"/>
    </row>
    <row r="27" spans="1:11" x14ac:dyDescent="0.2">
      <c r="A27" s="54"/>
      <c r="C27" s="3"/>
      <c r="H27" s="3"/>
      <c r="I27" s="3"/>
      <c r="J27" s="3"/>
      <c r="K27" s="3"/>
    </row>
    <row r="28" spans="1:11" x14ac:dyDescent="0.2">
      <c r="A28" s="54"/>
      <c r="C28" s="3"/>
      <c r="H28" s="3"/>
      <c r="I28" s="3"/>
      <c r="J28" s="3"/>
      <c r="K28" s="3"/>
    </row>
    <row r="29" spans="1:11" x14ac:dyDescent="0.2">
      <c r="A29" s="54"/>
      <c r="C29" s="3"/>
      <c r="H29" s="3"/>
      <c r="I29" s="3"/>
      <c r="J29" s="3"/>
      <c r="K29" s="3"/>
    </row>
    <row r="30" spans="1:11" x14ac:dyDescent="0.2">
      <c r="A30" s="54"/>
      <c r="C30" s="3"/>
      <c r="H30" s="3"/>
      <c r="I30" s="3"/>
      <c r="J30" s="3"/>
      <c r="K30" s="3"/>
    </row>
    <row r="31" spans="1:11" x14ac:dyDescent="0.2">
      <c r="A31" s="54"/>
      <c r="C31" s="3"/>
      <c r="H31" s="3"/>
      <c r="I31" s="3"/>
      <c r="J31" s="3"/>
      <c r="K31" s="3"/>
    </row>
    <row r="32" spans="1:11" x14ac:dyDescent="0.2">
      <c r="A32" s="54"/>
      <c r="C32" s="3"/>
      <c r="H32" s="3"/>
      <c r="I32" s="3"/>
      <c r="J32" s="3"/>
      <c r="K32" s="3"/>
    </row>
    <row r="33" spans="1:11" x14ac:dyDescent="0.2">
      <c r="A33" s="54"/>
      <c r="C33" s="3"/>
      <c r="H33" s="3"/>
      <c r="I33" s="3"/>
      <c r="J33" s="3"/>
      <c r="K33" s="3"/>
    </row>
    <row r="34" spans="1:11" x14ac:dyDescent="0.2">
      <c r="A34" s="54"/>
      <c r="C34" s="3"/>
      <c r="H34" s="3"/>
      <c r="I34" s="3"/>
      <c r="J34" s="3"/>
      <c r="K34" s="3"/>
    </row>
    <row r="35" spans="1:11" x14ac:dyDescent="0.2">
      <c r="A35" s="54"/>
      <c r="C35" s="3"/>
      <c r="H35" s="3"/>
      <c r="I35" s="3"/>
      <c r="J35" s="3"/>
      <c r="K35" s="3"/>
    </row>
    <row r="36" spans="1:11" x14ac:dyDescent="0.2">
      <c r="A36" s="54"/>
      <c r="C36" s="3"/>
      <c r="H36" s="3"/>
      <c r="I36" s="3"/>
      <c r="J36" s="3"/>
      <c r="K36" s="3"/>
    </row>
    <row r="37" spans="1:11" x14ac:dyDescent="0.2">
      <c r="A37" s="54"/>
      <c r="C37" s="3"/>
      <c r="H37" s="3"/>
      <c r="I37" s="3"/>
      <c r="J37" s="3"/>
      <c r="K37" s="3"/>
    </row>
    <row r="38" spans="1:11" x14ac:dyDescent="0.2">
      <c r="A38" s="54"/>
      <c r="C38" s="3"/>
      <c r="H38" s="3"/>
      <c r="I38" s="3"/>
      <c r="J38" s="3"/>
      <c r="K38" s="3"/>
    </row>
    <row r="39" spans="1:11" x14ac:dyDescent="0.2">
      <c r="A39" s="54"/>
      <c r="C39" s="3"/>
      <c r="H39" s="3"/>
      <c r="I39" s="3"/>
      <c r="J39" s="3"/>
      <c r="K39" s="3"/>
    </row>
    <row r="40" spans="1:11" x14ac:dyDescent="0.2">
      <c r="A40" s="54"/>
      <c r="C40" s="3"/>
      <c r="H40" s="3"/>
      <c r="I40" s="3"/>
      <c r="J40" s="3"/>
      <c r="K40" s="3"/>
    </row>
    <row r="41" spans="1:11" x14ac:dyDescent="0.2">
      <c r="A41" s="54"/>
      <c r="C41" s="3"/>
      <c r="H41" s="3"/>
      <c r="I41" s="3"/>
      <c r="J41" s="3"/>
      <c r="K41" s="3"/>
    </row>
    <row r="42" spans="1:11" x14ac:dyDescent="0.2">
      <c r="A42" s="54"/>
      <c r="C42" s="3"/>
      <c r="H42" s="3"/>
      <c r="I42" s="3"/>
      <c r="J42" s="3"/>
      <c r="K42" s="3"/>
    </row>
    <row r="43" spans="1:11" x14ac:dyDescent="0.2">
      <c r="A43" s="54"/>
      <c r="C43" s="3"/>
      <c r="H43" s="3"/>
      <c r="I43" s="3"/>
      <c r="J43" s="3"/>
      <c r="K43" s="3"/>
    </row>
    <row r="44" spans="1:11" x14ac:dyDescent="0.2">
      <c r="A44" s="54"/>
      <c r="C44" s="3"/>
      <c r="H44" s="3"/>
      <c r="I44" s="3"/>
      <c r="J44" s="3"/>
      <c r="K44" s="3"/>
    </row>
    <row r="45" spans="1:11" x14ac:dyDescent="0.2">
      <c r="A45" s="54"/>
      <c r="C45" s="3"/>
      <c r="H45" s="3"/>
      <c r="I45" s="3"/>
      <c r="J45" s="3"/>
      <c r="K45" s="3"/>
    </row>
    <row r="46" spans="1:11" x14ac:dyDescent="0.2">
      <c r="A46" s="54"/>
      <c r="C46" s="3"/>
      <c r="H46" s="3"/>
      <c r="I46" s="3"/>
      <c r="J46" s="3"/>
      <c r="K46" s="3"/>
    </row>
    <row r="47" spans="1:11" x14ac:dyDescent="0.2">
      <c r="A47" s="54"/>
      <c r="C47" s="3"/>
      <c r="H47" s="3"/>
      <c r="I47" s="3"/>
      <c r="J47" s="3"/>
      <c r="K47" s="3"/>
    </row>
    <row r="48" spans="1:11" x14ac:dyDescent="0.2">
      <c r="A48" s="54"/>
      <c r="C48" s="3"/>
      <c r="H48" s="3"/>
      <c r="I48" s="3"/>
      <c r="J48" s="3"/>
      <c r="K48" s="3"/>
    </row>
    <row r="49" spans="1:11" x14ac:dyDescent="0.2">
      <c r="A49" s="54"/>
      <c r="C49" s="3"/>
      <c r="H49" s="3"/>
      <c r="I49" s="3"/>
      <c r="J49" s="3"/>
      <c r="K49" s="3"/>
    </row>
    <row r="50" spans="1:11" x14ac:dyDescent="0.2">
      <c r="A50" s="54"/>
      <c r="C50" s="3"/>
      <c r="H50" s="3"/>
      <c r="I50" s="3"/>
      <c r="J50" s="3"/>
      <c r="K50" s="3"/>
    </row>
    <row r="51" spans="1:11" x14ac:dyDescent="0.2">
      <c r="A51" s="54"/>
      <c r="C51" s="3"/>
      <c r="H51" s="3"/>
      <c r="I51" s="3"/>
      <c r="J51" s="3"/>
      <c r="K51" s="3"/>
    </row>
    <row r="52" spans="1:11" x14ac:dyDescent="0.2">
      <c r="A52" s="54"/>
      <c r="C52" s="3"/>
      <c r="H52" s="3"/>
      <c r="I52" s="3"/>
      <c r="J52" s="3"/>
      <c r="K52" s="3"/>
    </row>
    <row r="53" spans="1:11" x14ac:dyDescent="0.2">
      <c r="A53" s="54"/>
      <c r="C53" s="3"/>
      <c r="H53" s="3"/>
      <c r="I53" s="3"/>
      <c r="J53" s="3"/>
      <c r="K53" s="3"/>
    </row>
    <row r="54" spans="1:11" x14ac:dyDescent="0.2">
      <c r="A54" s="54"/>
      <c r="C54" s="3"/>
      <c r="H54" s="3"/>
      <c r="I54" s="3"/>
      <c r="J54" s="3"/>
      <c r="K54" s="3"/>
    </row>
    <row r="55" spans="1:11" x14ac:dyDescent="0.2">
      <c r="A55" s="54"/>
      <c r="C55" s="3"/>
      <c r="H55" s="3"/>
      <c r="I55" s="3"/>
      <c r="J55" s="3"/>
      <c r="K55" s="3"/>
    </row>
    <row r="56" spans="1:11" x14ac:dyDescent="0.2">
      <c r="A56" s="54"/>
      <c r="C56" s="3"/>
      <c r="H56" s="3"/>
      <c r="I56" s="3"/>
      <c r="J56" s="3"/>
      <c r="K56" s="3"/>
    </row>
    <row r="57" spans="1:11" x14ac:dyDescent="0.2">
      <c r="A57" s="54"/>
      <c r="C57" s="3"/>
      <c r="H57" s="3"/>
      <c r="I57" s="3"/>
      <c r="J57" s="3"/>
      <c r="K57" s="3"/>
    </row>
    <row r="58" spans="1:11" x14ac:dyDescent="0.2">
      <c r="A58" s="54"/>
      <c r="C58" s="3"/>
      <c r="H58" s="3"/>
      <c r="I58" s="3"/>
      <c r="J58" s="3"/>
      <c r="K58" s="3"/>
    </row>
    <row r="59" spans="1:11" x14ac:dyDescent="0.2">
      <c r="A59" s="54"/>
      <c r="C59" s="3"/>
      <c r="H59" s="3"/>
      <c r="I59" s="3"/>
      <c r="J59" s="3"/>
      <c r="K59" s="3"/>
    </row>
    <row r="60" spans="1:11" x14ac:dyDescent="0.2">
      <c r="A60" s="54"/>
      <c r="C60" s="3"/>
      <c r="H60" s="3"/>
      <c r="I60" s="3"/>
      <c r="J60" s="3"/>
      <c r="K60" s="3"/>
    </row>
    <row r="61" spans="1:11" x14ac:dyDescent="0.2">
      <c r="A61" s="54"/>
      <c r="C61" s="3"/>
      <c r="H61" s="3"/>
      <c r="I61" s="3"/>
      <c r="J61" s="3"/>
      <c r="K61" s="3"/>
    </row>
    <row r="62" spans="1:11" x14ac:dyDescent="0.2">
      <c r="A62" s="54"/>
      <c r="C62" s="3"/>
      <c r="H62" s="3"/>
      <c r="I62" s="3"/>
      <c r="J62" s="3"/>
      <c r="K62" s="3"/>
    </row>
    <row r="63" spans="1:11" x14ac:dyDescent="0.2">
      <c r="A63" s="54"/>
      <c r="C63" s="3"/>
      <c r="H63" s="3"/>
      <c r="I63" s="3"/>
      <c r="J63" s="3"/>
      <c r="K63" s="3"/>
    </row>
    <row r="64" spans="1:11" x14ac:dyDescent="0.2">
      <c r="A64" s="54"/>
      <c r="C64" s="3"/>
      <c r="H64" s="3"/>
      <c r="I64" s="3"/>
      <c r="J64" s="3"/>
      <c r="K64" s="3"/>
    </row>
    <row r="65" spans="1:11" x14ac:dyDescent="0.2">
      <c r="A65" s="54"/>
      <c r="C65" s="3"/>
      <c r="H65" s="3"/>
      <c r="I65" s="3"/>
      <c r="J65" s="3"/>
      <c r="K65" s="3"/>
    </row>
    <row r="66" spans="1:11" x14ac:dyDescent="0.2">
      <c r="A66" s="54"/>
      <c r="C66" s="3"/>
      <c r="H66" s="3"/>
      <c r="I66" s="3"/>
      <c r="J66" s="3"/>
      <c r="K66" s="3"/>
    </row>
    <row r="67" spans="1:11" x14ac:dyDescent="0.2">
      <c r="A67" s="54"/>
      <c r="C67" s="3"/>
      <c r="H67" s="3"/>
      <c r="I67" s="3"/>
      <c r="J67" s="3"/>
      <c r="K67" s="3"/>
    </row>
    <row r="68" spans="1:11" x14ac:dyDescent="0.2">
      <c r="A68" s="54"/>
      <c r="C68" s="3"/>
      <c r="H68" s="3"/>
      <c r="I68" s="3"/>
      <c r="J68" s="3"/>
      <c r="K68" s="3"/>
    </row>
    <row r="69" spans="1:11" x14ac:dyDescent="0.2">
      <c r="A69" s="54"/>
      <c r="C69" s="3"/>
      <c r="H69" s="3"/>
      <c r="I69" s="3"/>
      <c r="J69" s="3"/>
      <c r="K69" s="3"/>
    </row>
    <row r="70" spans="1:11" x14ac:dyDescent="0.2">
      <c r="A70" s="54"/>
      <c r="C70" s="3"/>
      <c r="H70" s="3"/>
      <c r="I70" s="3"/>
      <c r="J70" s="3"/>
      <c r="K70" s="3"/>
    </row>
    <row r="71" spans="1:11" x14ac:dyDescent="0.2">
      <c r="A71" s="54"/>
      <c r="C71" s="3"/>
      <c r="H71" s="3"/>
      <c r="I71" s="3"/>
      <c r="J71" s="3"/>
      <c r="K71" s="3"/>
    </row>
    <row r="72" spans="1:11" x14ac:dyDescent="0.2">
      <c r="A72" s="54"/>
      <c r="C72" s="3"/>
      <c r="H72" s="3"/>
      <c r="I72" s="3"/>
      <c r="J72" s="3"/>
      <c r="K72" s="3"/>
    </row>
    <row r="73" spans="1:11" x14ac:dyDescent="0.2">
      <c r="A73" s="54"/>
      <c r="C73" s="3"/>
      <c r="H73" s="3"/>
      <c r="I73" s="3"/>
      <c r="J73" s="3"/>
      <c r="K73" s="3"/>
    </row>
    <row r="74" spans="1:11" x14ac:dyDescent="0.2">
      <c r="A74" s="54"/>
      <c r="C74" s="3"/>
      <c r="H74" s="3"/>
      <c r="I74" s="3"/>
      <c r="J74" s="3"/>
      <c r="K74" s="3"/>
    </row>
    <row r="75" spans="1:11" x14ac:dyDescent="0.2">
      <c r="A75" s="54"/>
      <c r="C75" s="3"/>
      <c r="H75" s="3"/>
      <c r="I75" s="3"/>
      <c r="J75" s="3"/>
      <c r="K75" s="3"/>
    </row>
    <row r="76" spans="1:11" x14ac:dyDescent="0.2">
      <c r="A76" s="54"/>
      <c r="C76" s="3"/>
      <c r="H76" s="3"/>
      <c r="I76" s="3"/>
      <c r="J76" s="3"/>
      <c r="K76" s="3"/>
    </row>
    <row r="77" spans="1:11" x14ac:dyDescent="0.2">
      <c r="A77" s="54"/>
      <c r="C77" s="3"/>
      <c r="H77" s="3"/>
      <c r="I77" s="3"/>
      <c r="J77" s="3"/>
      <c r="K77" s="3"/>
    </row>
    <row r="78" spans="1:11" x14ac:dyDescent="0.2">
      <c r="A78" s="54"/>
      <c r="C78" s="3"/>
      <c r="H78" s="3"/>
      <c r="I78" s="3"/>
      <c r="J78" s="3"/>
      <c r="K78" s="3"/>
    </row>
    <row r="79" spans="1:11" x14ac:dyDescent="0.2">
      <c r="A79" s="54"/>
      <c r="C79" s="3"/>
      <c r="H79" s="3"/>
      <c r="I79" s="3"/>
      <c r="J79" s="3"/>
      <c r="K79" s="3"/>
    </row>
    <row r="80" spans="1:11" x14ac:dyDescent="0.2">
      <c r="A80" s="54"/>
      <c r="C80" s="3"/>
      <c r="H80" s="3"/>
      <c r="I80" s="3"/>
      <c r="J80" s="3"/>
      <c r="K80" s="3"/>
    </row>
    <row r="81" spans="1:11" x14ac:dyDescent="0.2">
      <c r="A81" s="54"/>
      <c r="C81" s="3"/>
      <c r="H81" s="3"/>
      <c r="I81" s="3"/>
      <c r="J81" s="3"/>
      <c r="K81" s="3"/>
    </row>
    <row r="82" spans="1:11" x14ac:dyDescent="0.2">
      <c r="A82" s="54"/>
      <c r="C82" s="3"/>
      <c r="H82" s="3"/>
      <c r="I82" s="3"/>
      <c r="J82" s="3"/>
      <c r="K82" s="3"/>
    </row>
    <row r="83" spans="1:11" x14ac:dyDescent="0.2">
      <c r="A83" s="54"/>
      <c r="C83" s="3"/>
      <c r="H83" s="3"/>
      <c r="I83" s="3"/>
      <c r="J83" s="3"/>
      <c r="K83" s="3"/>
    </row>
    <row r="84" spans="1:11" x14ac:dyDescent="0.2">
      <c r="A84" s="54"/>
      <c r="C84" s="3"/>
      <c r="H84" s="3"/>
      <c r="I84" s="3"/>
      <c r="J84" s="3"/>
      <c r="K84" s="3"/>
    </row>
    <row r="85" spans="1:11" x14ac:dyDescent="0.2">
      <c r="A85" s="54"/>
      <c r="C85" s="3"/>
      <c r="H85" s="3"/>
      <c r="I85" s="3"/>
      <c r="J85" s="3"/>
      <c r="K85" s="3"/>
    </row>
    <row r="86" spans="1:11" x14ac:dyDescent="0.2">
      <c r="A86" s="54"/>
      <c r="C86" s="3"/>
      <c r="H86" s="3"/>
      <c r="I86" s="3"/>
      <c r="J86" s="3"/>
      <c r="K86" s="3"/>
    </row>
    <row r="87" spans="1:11" x14ac:dyDescent="0.2">
      <c r="A87" s="54"/>
      <c r="C87" s="3"/>
      <c r="H87" s="3"/>
      <c r="I87" s="3"/>
      <c r="J87" s="3"/>
      <c r="K87" s="3"/>
    </row>
    <row r="88" spans="1:11" x14ac:dyDescent="0.2">
      <c r="A88" s="54"/>
      <c r="C88" s="3"/>
      <c r="H88" s="3"/>
      <c r="I88" s="3"/>
      <c r="J88" s="3"/>
      <c r="K88" s="3"/>
    </row>
    <row r="89" spans="1:11" x14ac:dyDescent="0.2">
      <c r="A89" s="54"/>
      <c r="C89" s="3"/>
      <c r="H89" s="3"/>
      <c r="I89" s="3"/>
      <c r="J89" s="3"/>
      <c r="K89" s="3"/>
    </row>
    <row r="90" spans="1:11" x14ac:dyDescent="0.2">
      <c r="A90" s="54"/>
      <c r="C90" s="3"/>
      <c r="H90" s="3"/>
      <c r="I90" s="3"/>
      <c r="J90" s="3"/>
      <c r="K90" s="3"/>
    </row>
    <row r="91" spans="1:11" x14ac:dyDescent="0.2">
      <c r="A91" s="54"/>
      <c r="C91" s="3"/>
      <c r="H91" s="3"/>
      <c r="I91" s="3"/>
      <c r="J91" s="3"/>
      <c r="K91" s="3"/>
    </row>
    <row r="92" spans="1:11" x14ac:dyDescent="0.2">
      <c r="A92" s="54"/>
      <c r="C92" s="3"/>
      <c r="H92" s="3"/>
      <c r="I92" s="3"/>
      <c r="J92" s="3"/>
      <c r="K92" s="3"/>
    </row>
    <row r="93" spans="1:11" x14ac:dyDescent="0.2">
      <c r="A93" s="54"/>
      <c r="C93" s="3"/>
      <c r="H93" s="3"/>
      <c r="I93" s="3"/>
      <c r="J93" s="3"/>
      <c r="K93" s="3"/>
    </row>
    <row r="94" spans="1:11" x14ac:dyDescent="0.2">
      <c r="A94" s="54"/>
      <c r="C94" s="3"/>
      <c r="H94" s="3"/>
      <c r="I94" s="3"/>
      <c r="J94" s="3"/>
      <c r="K94" s="3"/>
    </row>
    <row r="95" spans="1:11" x14ac:dyDescent="0.2">
      <c r="A95" s="54"/>
      <c r="C95" s="3"/>
      <c r="H95" s="3"/>
      <c r="I95" s="3"/>
      <c r="J95" s="3"/>
      <c r="K95" s="3"/>
    </row>
    <row r="96" spans="1:11" x14ac:dyDescent="0.2">
      <c r="A96" s="54"/>
      <c r="C96" s="3"/>
      <c r="H96" s="3"/>
      <c r="I96" s="3"/>
      <c r="J96" s="3"/>
      <c r="K96" s="3"/>
    </row>
    <row r="97" spans="1:11" x14ac:dyDescent="0.2">
      <c r="A97" s="54"/>
      <c r="C97" s="3"/>
      <c r="H97" s="3"/>
      <c r="I97" s="3"/>
      <c r="J97" s="3"/>
      <c r="K97" s="3"/>
    </row>
    <row r="98" spans="1:11" x14ac:dyDescent="0.2">
      <c r="A98" s="54"/>
      <c r="C98" s="3"/>
      <c r="H98" s="3"/>
      <c r="I98" s="3"/>
      <c r="J98" s="3"/>
      <c r="K98" s="3"/>
    </row>
    <row r="99" spans="1:11" x14ac:dyDescent="0.2">
      <c r="A99" s="54"/>
      <c r="C99" s="3"/>
      <c r="H99" s="3"/>
      <c r="I99" s="3"/>
      <c r="J99" s="3"/>
      <c r="K99" s="3"/>
    </row>
    <row r="100" spans="1:11" x14ac:dyDescent="0.2">
      <c r="A100" s="54"/>
      <c r="C100" s="3"/>
      <c r="H100" s="3"/>
      <c r="I100" s="3"/>
      <c r="J100" s="3"/>
      <c r="K100" s="3"/>
    </row>
    <row r="101" spans="1:11" x14ac:dyDescent="0.2">
      <c r="A101" s="54"/>
      <c r="C101" s="3"/>
      <c r="H101" s="3"/>
      <c r="I101" s="3"/>
      <c r="J101" s="3"/>
      <c r="K101" s="3"/>
    </row>
    <row r="102" spans="1:11" x14ac:dyDescent="0.2">
      <c r="A102" s="54"/>
      <c r="C102" s="3"/>
      <c r="H102" s="3"/>
      <c r="I102" s="3"/>
      <c r="J102" s="3"/>
      <c r="K102" s="3"/>
    </row>
    <row r="103" spans="1:11" x14ac:dyDescent="0.2">
      <c r="A103" s="54"/>
      <c r="C103" s="3"/>
      <c r="H103" s="3"/>
      <c r="I103" s="3"/>
      <c r="J103" s="3"/>
      <c r="K103" s="3"/>
    </row>
    <row r="104" spans="1:11" x14ac:dyDescent="0.2">
      <c r="A104" s="54"/>
      <c r="C104" s="3"/>
      <c r="H104" s="3"/>
      <c r="I104" s="3"/>
      <c r="J104" s="3"/>
      <c r="K104" s="3"/>
    </row>
    <row r="105" spans="1:11" x14ac:dyDescent="0.2">
      <c r="A105" s="54"/>
      <c r="C105" s="3"/>
      <c r="H105" s="3"/>
      <c r="I105" s="3"/>
      <c r="J105" s="3"/>
      <c r="K105" s="3"/>
    </row>
    <row r="106" spans="1:11" x14ac:dyDescent="0.2">
      <c r="A106" s="54"/>
      <c r="C106" s="3"/>
      <c r="H106" s="3"/>
      <c r="I106" s="3"/>
      <c r="J106" s="3"/>
      <c r="K106" s="3"/>
    </row>
    <row r="107" spans="1:11" x14ac:dyDescent="0.2">
      <c r="A107" s="54"/>
      <c r="C107" s="3"/>
      <c r="H107" s="3"/>
      <c r="I107" s="3"/>
      <c r="J107" s="3"/>
      <c r="K107" s="3"/>
    </row>
    <row r="108" spans="1:11" x14ac:dyDescent="0.2">
      <c r="A108" s="54"/>
      <c r="C108" s="3"/>
      <c r="H108" s="3"/>
      <c r="I108" s="3"/>
      <c r="J108" s="3"/>
      <c r="K108" s="3"/>
    </row>
    <row r="109" spans="1:11" x14ac:dyDescent="0.2">
      <c r="A109" s="54"/>
      <c r="C109" s="3"/>
      <c r="H109" s="3"/>
      <c r="I109" s="3"/>
      <c r="J109" s="3"/>
      <c r="K109" s="3"/>
    </row>
    <row r="110" spans="1:11" x14ac:dyDescent="0.2">
      <c r="A110" s="54"/>
      <c r="C110" s="3"/>
      <c r="H110" s="3"/>
      <c r="I110" s="3"/>
      <c r="J110" s="3"/>
      <c r="K110" s="3"/>
    </row>
    <row r="111" spans="1:11" x14ac:dyDescent="0.2">
      <c r="A111" s="54"/>
      <c r="C111" s="3"/>
      <c r="H111" s="3"/>
      <c r="I111" s="3"/>
      <c r="J111" s="3"/>
      <c r="K111" s="3"/>
    </row>
    <row r="112" spans="1:11" x14ac:dyDescent="0.2">
      <c r="A112" s="54"/>
      <c r="C112" s="3"/>
      <c r="H112" s="3"/>
      <c r="I112" s="3"/>
      <c r="J112" s="3"/>
      <c r="K112" s="3"/>
    </row>
    <row r="113" spans="1:11" x14ac:dyDescent="0.2">
      <c r="A113" s="54"/>
      <c r="C113" s="3"/>
      <c r="H113" s="3"/>
      <c r="I113" s="3"/>
      <c r="J113" s="3"/>
      <c r="K113" s="3"/>
    </row>
    <row r="114" spans="1:11" x14ac:dyDescent="0.2">
      <c r="A114" s="54"/>
      <c r="C114" s="3"/>
      <c r="H114" s="3"/>
      <c r="I114" s="3"/>
      <c r="J114" s="3"/>
      <c r="K114" s="3"/>
    </row>
    <row r="115" spans="1:11" x14ac:dyDescent="0.2">
      <c r="A115" s="54"/>
      <c r="C115" s="3"/>
      <c r="H115" s="3"/>
      <c r="I115" s="3"/>
      <c r="J115" s="3"/>
      <c r="K115" s="3"/>
    </row>
    <row r="116" spans="1:11" x14ac:dyDescent="0.2">
      <c r="A116" s="54"/>
      <c r="C116" s="3"/>
      <c r="H116" s="3"/>
      <c r="I116" s="3"/>
      <c r="J116" s="3"/>
      <c r="K116" s="3"/>
    </row>
    <row r="117" spans="1:11" x14ac:dyDescent="0.2">
      <c r="A117" s="54"/>
      <c r="C117" s="3"/>
      <c r="H117" s="3"/>
      <c r="I117" s="3"/>
      <c r="J117" s="3"/>
      <c r="K117" s="3"/>
    </row>
    <row r="118" spans="1:11" x14ac:dyDescent="0.2">
      <c r="A118" s="54"/>
      <c r="C118" s="3"/>
      <c r="H118" s="3"/>
      <c r="I118" s="3"/>
      <c r="J118" s="3"/>
      <c r="K118" s="3"/>
    </row>
    <row r="119" spans="1:11" x14ac:dyDescent="0.2">
      <c r="A119" s="54"/>
      <c r="C119" s="3"/>
      <c r="H119" s="3"/>
      <c r="I119" s="3"/>
      <c r="J119" s="3"/>
      <c r="K119" s="3"/>
    </row>
    <row r="120" spans="1:11" x14ac:dyDescent="0.2">
      <c r="A120" s="54"/>
      <c r="C120" s="3"/>
      <c r="H120" s="3"/>
      <c r="I120" s="3"/>
      <c r="J120" s="3"/>
      <c r="K120" s="3"/>
    </row>
    <row r="121" spans="1:11" x14ac:dyDescent="0.2">
      <c r="A121" s="54"/>
      <c r="C121" s="3"/>
      <c r="H121" s="3"/>
      <c r="I121" s="3"/>
      <c r="J121" s="3"/>
      <c r="K121" s="3"/>
    </row>
    <row r="122" spans="1:11" x14ac:dyDescent="0.2">
      <c r="A122" s="54"/>
      <c r="C122" s="3"/>
      <c r="H122" s="3"/>
      <c r="I122" s="3"/>
      <c r="J122" s="3"/>
      <c r="K122" s="3"/>
    </row>
    <row r="123" spans="1:11" x14ac:dyDescent="0.2">
      <c r="A123" s="54"/>
      <c r="C123" s="3"/>
      <c r="H123" s="3"/>
      <c r="I123" s="3"/>
      <c r="J123" s="3"/>
      <c r="K123" s="3"/>
    </row>
    <row r="124" spans="1:11" x14ac:dyDescent="0.2">
      <c r="A124" s="54"/>
      <c r="C124" s="3"/>
      <c r="H124" s="3"/>
      <c r="I124" s="3"/>
      <c r="J124" s="3"/>
      <c r="K124" s="3"/>
    </row>
    <row r="125" spans="1:11" x14ac:dyDescent="0.2">
      <c r="A125" s="54"/>
      <c r="C125" s="3"/>
      <c r="H125" s="3"/>
      <c r="I125" s="3"/>
      <c r="J125" s="3"/>
      <c r="K125" s="3"/>
    </row>
    <row r="126" spans="1:11" x14ac:dyDescent="0.2">
      <c r="A126" s="54"/>
      <c r="C126" s="3"/>
      <c r="H126" s="3"/>
      <c r="I126" s="3"/>
      <c r="J126" s="3"/>
      <c r="K126" s="3"/>
    </row>
    <row r="127" spans="1:11" x14ac:dyDescent="0.2">
      <c r="A127" s="54"/>
      <c r="C127" s="3"/>
      <c r="H127" s="3"/>
      <c r="I127" s="3"/>
      <c r="J127" s="3"/>
      <c r="K127" s="3"/>
    </row>
    <row r="128" spans="1:11" x14ac:dyDescent="0.2">
      <c r="A128" s="54"/>
      <c r="C128" s="3"/>
      <c r="H128" s="3"/>
      <c r="I128" s="3"/>
      <c r="J128" s="3"/>
      <c r="K128" s="3"/>
    </row>
    <row r="129" spans="1:11" x14ac:dyDescent="0.2">
      <c r="A129" s="54"/>
      <c r="C129" s="3"/>
      <c r="H129" s="3"/>
      <c r="I129" s="3"/>
      <c r="J129" s="3"/>
      <c r="K129" s="3"/>
    </row>
    <row r="130" spans="1:11" x14ac:dyDescent="0.2">
      <c r="A130" s="54"/>
      <c r="C130" s="3"/>
      <c r="H130" s="3"/>
      <c r="I130" s="3"/>
      <c r="J130" s="3"/>
      <c r="K130" s="3"/>
    </row>
    <row r="131" spans="1:11" x14ac:dyDescent="0.2">
      <c r="A131" s="54"/>
      <c r="C131" s="3"/>
      <c r="H131" s="3"/>
      <c r="I131" s="3"/>
      <c r="J131" s="3"/>
      <c r="K131" s="3"/>
    </row>
    <row r="132" spans="1:11" x14ac:dyDescent="0.2">
      <c r="A132" s="54"/>
      <c r="C132" s="3"/>
      <c r="H132" s="3"/>
      <c r="I132" s="3"/>
      <c r="J132" s="3"/>
      <c r="K132" s="3"/>
    </row>
    <row r="133" spans="1:11" x14ac:dyDescent="0.2">
      <c r="A133" s="54"/>
      <c r="C133" s="3"/>
      <c r="H133" s="3"/>
      <c r="I133" s="3"/>
      <c r="J133" s="3"/>
      <c r="K133" s="3"/>
    </row>
    <row r="134" spans="1:11" x14ac:dyDescent="0.2">
      <c r="A134" s="54"/>
      <c r="C134" s="3"/>
      <c r="H134" s="3"/>
      <c r="I134" s="3"/>
      <c r="J134" s="3"/>
      <c r="K134" s="3"/>
    </row>
    <row r="135" spans="1:11" x14ac:dyDescent="0.2">
      <c r="A135" s="54"/>
      <c r="C135" s="3"/>
      <c r="H135" s="3"/>
      <c r="I135" s="3"/>
      <c r="J135" s="3"/>
      <c r="K135" s="3"/>
    </row>
    <row r="136" spans="1:11" x14ac:dyDescent="0.2">
      <c r="A136" s="54"/>
      <c r="C136" s="3"/>
      <c r="H136" s="3"/>
      <c r="I136" s="3"/>
      <c r="J136" s="3"/>
      <c r="K136" s="3"/>
    </row>
    <row r="137" spans="1:11" x14ac:dyDescent="0.2">
      <c r="A137" s="54"/>
      <c r="C137" s="3"/>
      <c r="H137" s="3"/>
      <c r="I137" s="3"/>
      <c r="J137" s="3"/>
      <c r="K137" s="3"/>
    </row>
    <row r="138" spans="1:11" x14ac:dyDescent="0.2">
      <c r="A138" s="54"/>
      <c r="C138" s="3"/>
      <c r="H138" s="3"/>
      <c r="I138" s="3"/>
      <c r="J138" s="3"/>
      <c r="K138" s="3"/>
    </row>
    <row r="139" spans="1:11" x14ac:dyDescent="0.2">
      <c r="A139" s="54"/>
      <c r="C139" s="3"/>
      <c r="H139" s="3"/>
      <c r="I139" s="3"/>
      <c r="J139" s="3"/>
      <c r="K139" s="3"/>
    </row>
    <row r="140" spans="1:11" x14ac:dyDescent="0.2">
      <c r="A140" s="54"/>
      <c r="C140" s="3"/>
      <c r="H140" s="3"/>
      <c r="I140" s="3"/>
      <c r="J140" s="3"/>
      <c r="K140" s="3"/>
    </row>
    <row r="141" spans="1:11" x14ac:dyDescent="0.2">
      <c r="A141" s="54"/>
      <c r="C141" s="3"/>
      <c r="H141" s="3"/>
      <c r="I141" s="3"/>
      <c r="J141" s="3"/>
      <c r="K141" s="3"/>
    </row>
    <row r="142" spans="1:11" x14ac:dyDescent="0.2">
      <c r="A142" s="54"/>
      <c r="C142" s="3"/>
      <c r="H142" s="3"/>
      <c r="I142" s="3"/>
      <c r="J142" s="3"/>
      <c r="K142" s="3"/>
    </row>
    <row r="143" spans="1:11" x14ac:dyDescent="0.2">
      <c r="A143" s="54"/>
      <c r="C143" s="3"/>
      <c r="H143" s="3"/>
      <c r="I143" s="3"/>
      <c r="J143" s="3"/>
      <c r="K143" s="3"/>
    </row>
    <row r="144" spans="1:11" x14ac:dyDescent="0.2">
      <c r="A144" s="54"/>
      <c r="C144" s="3"/>
      <c r="H144" s="3"/>
      <c r="I144" s="3"/>
      <c r="J144" s="3"/>
      <c r="K144" s="3"/>
    </row>
    <row r="145" spans="1:11" x14ac:dyDescent="0.2">
      <c r="A145" s="54"/>
      <c r="C145" s="3"/>
      <c r="H145" s="3"/>
      <c r="I145" s="3"/>
      <c r="J145" s="3"/>
      <c r="K145" s="3"/>
    </row>
    <row r="146" spans="1:11" x14ac:dyDescent="0.2">
      <c r="A146" s="54"/>
      <c r="C146" s="3"/>
      <c r="H146" s="3"/>
      <c r="I146" s="3"/>
      <c r="J146" s="3"/>
      <c r="K146" s="3"/>
    </row>
    <row r="147" spans="1:11" x14ac:dyDescent="0.2">
      <c r="A147" s="54"/>
      <c r="C147" s="3"/>
      <c r="H147" s="3"/>
      <c r="I147" s="3"/>
      <c r="J147" s="3"/>
      <c r="K147" s="3"/>
    </row>
    <row r="148" spans="1:11" x14ac:dyDescent="0.2">
      <c r="A148" s="54"/>
      <c r="C148" s="3"/>
      <c r="H148" s="3"/>
      <c r="I148" s="3"/>
      <c r="J148" s="3"/>
      <c r="K148" s="3"/>
    </row>
    <row r="149" spans="1:11" x14ac:dyDescent="0.2">
      <c r="A149" s="54"/>
      <c r="C149" s="3"/>
      <c r="H149" s="3"/>
      <c r="I149" s="3"/>
      <c r="J149" s="3"/>
      <c r="K149" s="3"/>
    </row>
    <row r="150" spans="1:11" x14ac:dyDescent="0.2">
      <c r="A150" s="54"/>
      <c r="C150" s="3"/>
      <c r="H150" s="3"/>
      <c r="I150" s="3"/>
      <c r="J150" s="3"/>
      <c r="K150" s="3"/>
    </row>
    <row r="151" spans="1:11" x14ac:dyDescent="0.2">
      <c r="A151" s="54"/>
      <c r="C151" s="3"/>
      <c r="H151" s="3"/>
      <c r="I151" s="3"/>
      <c r="J151" s="3"/>
      <c r="K151" s="3"/>
    </row>
    <row r="152" spans="1:11" x14ac:dyDescent="0.2">
      <c r="A152" s="54"/>
      <c r="C152" s="3"/>
      <c r="H152" s="3"/>
      <c r="I152" s="3"/>
      <c r="J152" s="3"/>
      <c r="K152" s="3"/>
    </row>
    <row r="153" spans="1:11" x14ac:dyDescent="0.2">
      <c r="A153" s="54"/>
      <c r="C153" s="3"/>
      <c r="H153" s="3"/>
      <c r="I153" s="3"/>
      <c r="J153" s="3"/>
      <c r="K153" s="3"/>
    </row>
    <row r="154" spans="1:11" x14ac:dyDescent="0.2">
      <c r="A154" s="54"/>
      <c r="C154" s="3"/>
      <c r="H154" s="3"/>
      <c r="I154" s="3"/>
      <c r="J154" s="3"/>
      <c r="K154" s="3"/>
    </row>
    <row r="155" spans="1:11" x14ac:dyDescent="0.2">
      <c r="A155" s="54"/>
      <c r="C155" s="3"/>
      <c r="H155" s="3"/>
      <c r="I155" s="3"/>
      <c r="J155" s="3"/>
      <c r="K155" s="3"/>
    </row>
    <row r="156" spans="1:11" x14ac:dyDescent="0.2">
      <c r="A156" s="54"/>
      <c r="C156" s="3"/>
      <c r="H156" s="3"/>
      <c r="I156" s="3"/>
      <c r="J156" s="3"/>
      <c r="K156" s="3"/>
    </row>
    <row r="157" spans="1:11" x14ac:dyDescent="0.2">
      <c r="A157" s="54"/>
      <c r="C157" s="3"/>
      <c r="H157" s="3"/>
      <c r="I157" s="3"/>
      <c r="J157" s="3"/>
      <c r="K157" s="3"/>
    </row>
    <row r="158" spans="1:11" x14ac:dyDescent="0.2">
      <c r="A158" s="54"/>
      <c r="C158" s="3"/>
      <c r="H158" s="3"/>
      <c r="I158" s="3"/>
      <c r="J158" s="3"/>
      <c r="K158" s="3"/>
    </row>
    <row r="159" spans="1:11" x14ac:dyDescent="0.2">
      <c r="A159" s="54"/>
      <c r="C159" s="3"/>
      <c r="H159" s="3"/>
      <c r="I159" s="3"/>
      <c r="J159" s="3"/>
      <c r="K159" s="3"/>
    </row>
    <row r="160" spans="1:11" x14ac:dyDescent="0.2">
      <c r="A160" s="54"/>
      <c r="C160" s="3"/>
      <c r="H160" s="3"/>
      <c r="I160" s="3"/>
      <c r="J160" s="3"/>
      <c r="K160" s="3"/>
    </row>
    <row r="161" spans="1:11" x14ac:dyDescent="0.2">
      <c r="A161" s="54"/>
      <c r="C161" s="3"/>
      <c r="H161" s="3"/>
      <c r="I161" s="3"/>
      <c r="J161" s="3"/>
      <c r="K161" s="3"/>
    </row>
    <row r="162" spans="1:11" x14ac:dyDescent="0.2">
      <c r="A162" s="54"/>
      <c r="C162" s="3"/>
      <c r="H162" s="3"/>
      <c r="I162" s="3"/>
      <c r="J162" s="3"/>
      <c r="K162" s="3"/>
    </row>
    <row r="163" spans="1:11" x14ac:dyDescent="0.2">
      <c r="A163" s="54"/>
      <c r="C163" s="3"/>
      <c r="H163" s="3"/>
      <c r="I163" s="3"/>
      <c r="J163" s="3"/>
      <c r="K163" s="3"/>
    </row>
    <row r="164" spans="1:11" x14ac:dyDescent="0.2">
      <c r="A164" s="54"/>
      <c r="C164" s="3"/>
      <c r="H164" s="3"/>
      <c r="I164" s="3"/>
      <c r="J164" s="3"/>
      <c r="K164" s="3"/>
    </row>
  </sheetData>
  <mergeCells count="1">
    <mergeCell ref="A12:B12"/>
  </mergeCells>
  <phoneticPr fontId="15" type="noConversion"/>
  <conditionalFormatting sqref="I5:I6">
    <cfRule type="cellIs" dxfId="2666" priority="1299" stopIfTrue="1" operator="equal">
      <formula>"-"</formula>
    </cfRule>
    <cfRule type="containsText" dxfId="2665" priority="1300" stopIfTrue="1" operator="containsText" text="leer">
      <formula>NOT(ISERROR(SEARCH("leer",I5)))</formula>
    </cfRule>
  </conditionalFormatting>
  <conditionalFormatting sqref="J5:N6">
    <cfRule type="cellIs" dxfId="2664" priority="19" stopIfTrue="1" operator="equal">
      <formula>"-"</formula>
    </cfRule>
    <cfRule type="containsText" dxfId="2663" priority="20" stopIfTrue="1" operator="containsText" text="leer">
      <formula>NOT(ISERROR(SEARCH("leer",J5)))</formula>
    </cfRule>
  </conditionalFormatting>
  <conditionalFormatting sqref="H5:H6">
    <cfRule type="cellIs" dxfId="2662" priority="17" stopIfTrue="1" operator="equal">
      <formula>"-"</formula>
    </cfRule>
    <cfRule type="containsText" dxfId="2661" priority="18" stopIfTrue="1" operator="containsText" text="leer">
      <formula>NOT(ISERROR(SEARCH("leer",H5)))</formula>
    </cfRule>
  </conditionalFormatting>
  <conditionalFormatting sqref="H5:H6">
    <cfRule type="cellIs" dxfId="2660" priority="15" stopIfTrue="1" operator="equal">
      <formula>"-"</formula>
    </cfRule>
    <cfRule type="containsText" dxfId="2659" priority="16" stopIfTrue="1" operator="containsText" text="leer">
      <formula>NOT(ISERROR(SEARCH("leer",H5)))</formula>
    </cfRule>
  </conditionalFormatting>
  <conditionalFormatting sqref="H5:H6">
    <cfRule type="cellIs" dxfId="2658" priority="13" stopIfTrue="1" operator="equal">
      <formula>"-"</formula>
    </cfRule>
    <cfRule type="containsText" dxfId="2657" priority="14" stopIfTrue="1" operator="containsText" text="leer">
      <formula>NOT(ISERROR(SEARCH("leer",H5)))</formula>
    </cfRule>
  </conditionalFormatting>
  <conditionalFormatting sqref="H5:H6">
    <cfRule type="cellIs" dxfId="2656" priority="11" stopIfTrue="1" operator="equal">
      <formula>"-"</formula>
    </cfRule>
    <cfRule type="containsText" dxfId="2655" priority="12" stopIfTrue="1" operator="containsText" text="leer">
      <formula>NOT(ISERROR(SEARCH("leer",H5)))</formula>
    </cfRule>
  </conditionalFormatting>
  <conditionalFormatting sqref="H5:H6">
    <cfRule type="cellIs" dxfId="2654" priority="9" stopIfTrue="1" operator="equal">
      <formula>"-"</formula>
    </cfRule>
    <cfRule type="containsText" dxfId="2653" priority="10" stopIfTrue="1" operator="containsText" text="leer">
      <formula>NOT(ISERROR(SEARCH("leer",H5)))</formula>
    </cfRule>
  </conditionalFormatting>
  <conditionalFormatting sqref="H5:H6">
    <cfRule type="cellIs" dxfId="2652" priority="7" stopIfTrue="1" operator="equal">
      <formula>"-"</formula>
    </cfRule>
    <cfRule type="containsText" dxfId="2651" priority="8" stopIfTrue="1" operator="containsText" text="leer">
      <formula>NOT(ISERROR(SEARCH("leer",H5)))</formula>
    </cfRule>
  </conditionalFormatting>
  <conditionalFormatting sqref="G5:G6">
    <cfRule type="cellIs" dxfId="2650" priority="5" stopIfTrue="1" operator="equal">
      <formula>"-"</formula>
    </cfRule>
    <cfRule type="containsText" dxfId="2649" priority="6" stopIfTrue="1" operator="containsText" text="leer">
      <formula>NOT(ISERROR(SEARCH("leer",G5)))</formula>
    </cfRule>
  </conditionalFormatting>
  <conditionalFormatting sqref="G5:G6">
    <cfRule type="cellIs" dxfId="2648" priority="4" stopIfTrue="1" operator="equal">
      <formula>"-"</formula>
    </cfRule>
  </conditionalFormatting>
  <conditionalFormatting sqref="G5:G6">
    <cfRule type="cellIs" dxfId="2647" priority="2" stopIfTrue="1" operator="equal">
      <formula>"-"</formula>
    </cfRule>
    <cfRule type="containsText" dxfId="2646" priority="3" stopIfTrue="1" operator="containsText" text="leer">
      <formula>NOT(ISERROR(SEARCH("leer",G5)))</formula>
    </cfRule>
  </conditionalFormatting>
  <conditionalFormatting sqref="G5:G6">
    <cfRule type="cellIs" dxfId="2645" priority="1" stopIfTrue="1" operator="equal">
      <formula>"-"</formula>
    </cfRule>
  </conditionalFormatting>
  <hyperlinks>
    <hyperlink ref="A1" location="'Indice'!A1" display="zurück"/>
  </hyperlinks>
  <pageMargins left="0.79000000000000015" right="0.79000000000000015" top="0.98" bottom="0.98" header="0.51" footer="0.51"/>
  <pageSetup paperSize="9" scale="55"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7"/>
  <sheetViews>
    <sheetView showRuler="0" zoomScale="70" zoomScaleNormal="70" workbookViewId="0"/>
  </sheetViews>
  <sheetFormatPr baseColWidth="10" defaultColWidth="10.7109375" defaultRowHeight="12.75" x14ac:dyDescent="0.2"/>
  <cols>
    <col min="1" max="1" width="31.42578125" style="5" customWidth="1"/>
    <col min="2" max="2" width="7.42578125" style="5" customWidth="1"/>
    <col min="3" max="3" width="9.28515625" style="28" customWidth="1"/>
    <col min="4" max="4" width="12.28515625" style="8" customWidth="1"/>
    <col min="5" max="7" width="11.42578125" style="8" customWidth="1"/>
    <col min="8" max="10" width="11.42578125" style="28" customWidth="1"/>
    <col min="11" max="11" width="11.42578125" style="5" customWidth="1"/>
    <col min="12" max="16384" width="10.7109375" style="5"/>
  </cols>
  <sheetData>
    <row r="1" spans="1:14" x14ac:dyDescent="0.2">
      <c r="A1" s="93" t="s">
        <v>1046</v>
      </c>
      <c r="C1" s="5"/>
      <c r="D1" s="5"/>
      <c r="E1" s="5"/>
      <c r="F1" s="5"/>
      <c r="G1" s="5"/>
      <c r="H1" s="5"/>
      <c r="I1" s="5"/>
      <c r="J1" s="5"/>
    </row>
    <row r="2" spans="1:14" x14ac:dyDescent="0.2">
      <c r="A2" s="93"/>
      <c r="C2" s="5"/>
      <c r="D2" s="5"/>
      <c r="E2" s="5"/>
      <c r="F2" s="5"/>
      <c r="G2" s="5"/>
      <c r="H2" s="5"/>
      <c r="I2" s="5"/>
      <c r="J2" s="5"/>
    </row>
    <row r="3" spans="1:14" x14ac:dyDescent="0.2">
      <c r="A3" s="4" t="s">
        <v>1047</v>
      </c>
      <c r="C3" t="s">
        <v>1048</v>
      </c>
      <c r="D3" s="5" t="s">
        <v>1049</v>
      </c>
      <c r="E3" s="4">
        <v>2014</v>
      </c>
      <c r="F3" s="22">
        <v>2013</v>
      </c>
      <c r="G3" s="22">
        <v>2012</v>
      </c>
      <c r="H3" s="22">
        <v>2011</v>
      </c>
      <c r="I3" s="22">
        <v>2010</v>
      </c>
      <c r="J3" s="22">
        <v>2009</v>
      </c>
      <c r="K3" s="22">
        <v>2008</v>
      </c>
      <c r="L3" s="4">
        <v>2007</v>
      </c>
      <c r="M3" s="4">
        <v>2006</v>
      </c>
      <c r="N3" s="4">
        <v>2005</v>
      </c>
    </row>
    <row r="4" spans="1:14" x14ac:dyDescent="0.2">
      <c r="C4" s="69"/>
      <c r="H4" s="69"/>
      <c r="I4" s="69"/>
      <c r="J4" s="72"/>
      <c r="K4" s="72"/>
    </row>
    <row r="5" spans="1:14" x14ac:dyDescent="0.2">
      <c r="A5" s="265" t="s">
        <v>1050</v>
      </c>
      <c r="B5" s="5" t="s">
        <v>1051</v>
      </c>
      <c r="C5" s="28">
        <v>1</v>
      </c>
      <c r="D5" s="8" t="s">
        <v>1052</v>
      </c>
      <c r="E5" s="8">
        <v>2222</v>
      </c>
      <c r="F5" s="8">
        <v>2231</v>
      </c>
      <c r="G5" s="191">
        <v>2254</v>
      </c>
      <c r="H5" s="69">
        <v>2278</v>
      </c>
      <c r="I5" s="69">
        <v>2313</v>
      </c>
      <c r="J5" s="139">
        <v>2348</v>
      </c>
      <c r="K5" s="68">
        <v>2408</v>
      </c>
      <c r="L5" s="5">
        <v>2469</v>
      </c>
      <c r="M5" s="12">
        <v>2493</v>
      </c>
      <c r="N5" s="12">
        <v>2531</v>
      </c>
    </row>
    <row r="6" spans="1:14" x14ac:dyDescent="0.2">
      <c r="A6" s="14" t="s">
        <v>1053</v>
      </c>
      <c r="B6" s="5" t="s">
        <v>1054</v>
      </c>
      <c r="C6" s="28">
        <v>2</v>
      </c>
      <c r="D6" s="8" t="s">
        <v>1055</v>
      </c>
      <c r="E6" s="8">
        <v>1556</v>
      </c>
      <c r="F6" s="8">
        <v>1655</v>
      </c>
      <c r="G6" s="191">
        <v>1749</v>
      </c>
      <c r="H6" s="69">
        <v>1841</v>
      </c>
      <c r="I6" s="69">
        <v>1944</v>
      </c>
      <c r="J6" s="139">
        <v>2049</v>
      </c>
      <c r="K6" s="68">
        <v>2184</v>
      </c>
      <c r="L6" s="5">
        <v>2300</v>
      </c>
      <c r="M6" s="5">
        <v>2345</v>
      </c>
      <c r="N6" s="5">
        <v>2379</v>
      </c>
    </row>
    <row r="7" spans="1:14" x14ac:dyDescent="0.2">
      <c r="A7" s="14" t="s">
        <v>1056</v>
      </c>
      <c r="B7" s="5" t="s">
        <v>1057</v>
      </c>
      <c r="C7" s="28">
        <v>2</v>
      </c>
      <c r="D7" s="8" t="s">
        <v>1058</v>
      </c>
      <c r="E7" s="8">
        <v>1</v>
      </c>
      <c r="F7" s="8">
        <v>2</v>
      </c>
      <c r="G7" s="191">
        <v>3</v>
      </c>
      <c r="H7" s="69">
        <v>5</v>
      </c>
      <c r="I7" s="69">
        <v>6</v>
      </c>
      <c r="J7" s="139">
        <v>11</v>
      </c>
      <c r="K7" s="68">
        <v>11</v>
      </c>
      <c r="L7" s="5">
        <v>12</v>
      </c>
      <c r="M7" s="5">
        <v>12</v>
      </c>
      <c r="N7" s="5">
        <v>10</v>
      </c>
    </row>
    <row r="8" spans="1:14" x14ac:dyDescent="0.2">
      <c r="A8" s="14" t="s">
        <v>1059</v>
      </c>
      <c r="B8" s="5" t="s">
        <v>1060</v>
      </c>
      <c r="C8" s="28">
        <v>3</v>
      </c>
      <c r="D8" s="8" t="s">
        <v>1061</v>
      </c>
      <c r="E8" s="8">
        <v>642</v>
      </c>
      <c r="F8" s="8">
        <v>550</v>
      </c>
      <c r="G8" s="191">
        <v>477</v>
      </c>
      <c r="H8" s="69">
        <v>407</v>
      </c>
      <c r="I8" s="69">
        <v>336</v>
      </c>
      <c r="J8" s="139">
        <v>263</v>
      </c>
      <c r="K8" s="68">
        <v>188</v>
      </c>
      <c r="L8" s="5">
        <v>135</v>
      </c>
      <c r="M8" s="5">
        <v>111</v>
      </c>
      <c r="N8" s="5">
        <v>119</v>
      </c>
    </row>
    <row r="9" spans="1:14" x14ac:dyDescent="0.2">
      <c r="A9" s="14" t="s">
        <v>1062</v>
      </c>
      <c r="B9" s="5" t="s">
        <v>1063</v>
      </c>
      <c r="C9" s="28">
        <v>3</v>
      </c>
      <c r="D9" s="8" t="s">
        <v>1064</v>
      </c>
      <c r="E9" s="8">
        <v>18</v>
      </c>
      <c r="F9" s="8">
        <v>19</v>
      </c>
      <c r="G9" s="191">
        <v>20</v>
      </c>
      <c r="H9" s="69">
        <v>20</v>
      </c>
      <c r="I9" s="69">
        <v>22</v>
      </c>
      <c r="J9" s="139">
        <v>20</v>
      </c>
      <c r="K9" s="68">
        <v>20</v>
      </c>
      <c r="L9" s="5">
        <v>15</v>
      </c>
      <c r="M9" s="5">
        <v>18</v>
      </c>
      <c r="N9" s="5">
        <v>16</v>
      </c>
    </row>
    <row r="10" spans="1:14" x14ac:dyDescent="0.2">
      <c r="A10" s="159" t="s">
        <v>1065</v>
      </c>
      <c r="B10" s="5" t="s">
        <v>1066</v>
      </c>
      <c r="C10" s="28">
        <v>4</v>
      </c>
      <c r="D10" s="8" t="s">
        <v>1067</v>
      </c>
      <c r="E10" s="8">
        <v>5</v>
      </c>
      <c r="F10" s="8">
        <v>5</v>
      </c>
      <c r="G10" s="191">
        <v>5</v>
      </c>
      <c r="H10" s="69">
        <v>5</v>
      </c>
      <c r="I10" s="69">
        <v>5</v>
      </c>
      <c r="J10" s="139">
        <v>5</v>
      </c>
      <c r="K10" s="68">
        <v>5</v>
      </c>
      <c r="L10" s="5">
        <v>7</v>
      </c>
      <c r="M10" s="5">
        <v>7</v>
      </c>
      <c r="N10" s="5">
        <v>7</v>
      </c>
    </row>
    <row r="11" spans="1:14" x14ac:dyDescent="0.2">
      <c r="A11" s="248" t="s">
        <v>1068</v>
      </c>
      <c r="B11" s="30" t="s">
        <v>1069</v>
      </c>
      <c r="C11" s="29">
        <v>5</v>
      </c>
      <c r="D11" s="8" t="s">
        <v>1070</v>
      </c>
      <c r="E11" s="8">
        <v>1278</v>
      </c>
      <c r="F11" s="8">
        <v>1269</v>
      </c>
      <c r="G11" s="191">
        <v>1251</v>
      </c>
      <c r="H11" s="133">
        <v>1226</v>
      </c>
      <c r="I11" s="133">
        <v>1192</v>
      </c>
      <c r="J11" s="227">
        <v>1154</v>
      </c>
      <c r="K11" s="228">
        <v>1097</v>
      </c>
      <c r="L11" s="30">
        <v>1043</v>
      </c>
      <c r="M11" s="30">
        <v>1023</v>
      </c>
      <c r="N11" s="30">
        <v>991</v>
      </c>
    </row>
    <row r="12" spans="1:14" x14ac:dyDescent="0.2">
      <c r="A12" s="30"/>
      <c r="B12" s="30"/>
      <c r="C12" s="29"/>
      <c r="D12" s="76"/>
      <c r="E12" s="76"/>
      <c r="F12" s="76"/>
      <c r="G12" s="76"/>
      <c r="H12" s="29"/>
      <c r="I12" s="29"/>
      <c r="J12" s="29"/>
      <c r="K12" s="30"/>
      <c r="L12" s="30"/>
      <c r="M12" s="30"/>
      <c r="N12" s="30"/>
    </row>
    <row r="13" spans="1:14" x14ac:dyDescent="0.2">
      <c r="K13" s="68"/>
    </row>
    <row r="14" spans="1:14" ht="12.75" customHeight="1" x14ac:dyDescent="0.2">
      <c r="A14" s="360" t="s">
        <v>1071</v>
      </c>
      <c r="B14" s="360"/>
      <c r="C14" s="360"/>
      <c r="D14" s="360"/>
      <c r="E14" s="360"/>
      <c r="F14" s="360"/>
      <c r="G14" s="360"/>
      <c r="H14" s="360"/>
      <c r="I14" s="360"/>
      <c r="J14" s="360"/>
      <c r="K14" s="360"/>
      <c r="L14" s="360"/>
      <c r="M14" s="360"/>
      <c r="N14" s="360"/>
    </row>
    <row r="15" spans="1:14" ht="24.95" customHeight="1" x14ac:dyDescent="0.2">
      <c r="A15" s="360" t="s">
        <v>1072</v>
      </c>
      <c r="B15" s="360"/>
      <c r="C15" s="360"/>
      <c r="D15" s="360"/>
      <c r="E15" s="360"/>
      <c r="F15" s="360"/>
      <c r="G15" s="360"/>
      <c r="H15" s="360"/>
      <c r="I15" s="360"/>
      <c r="J15" s="360"/>
      <c r="K15" s="360"/>
      <c r="L15" s="360"/>
      <c r="M15" s="360"/>
      <c r="N15" s="360"/>
    </row>
    <row r="16" spans="1:14" ht="26.1" customHeight="1" x14ac:dyDescent="0.2">
      <c r="A16" s="360" t="s">
        <v>1073</v>
      </c>
      <c r="B16" s="360"/>
      <c r="C16" s="360"/>
      <c r="D16" s="360"/>
      <c r="E16" s="360"/>
      <c r="F16" s="360"/>
      <c r="G16" s="360"/>
      <c r="H16" s="360"/>
      <c r="I16" s="360"/>
      <c r="J16" s="360"/>
      <c r="K16" s="360"/>
      <c r="L16" s="360"/>
      <c r="M16" s="360"/>
      <c r="N16" s="360"/>
    </row>
    <row r="17" spans="1:14" ht="12.75" customHeight="1" x14ac:dyDescent="0.2">
      <c r="A17" s="360" t="s">
        <v>1074</v>
      </c>
      <c r="B17" s="360"/>
      <c r="C17" s="360"/>
      <c r="D17" s="360"/>
      <c r="E17" s="360"/>
      <c r="F17" s="360"/>
      <c r="G17" s="360"/>
      <c r="H17" s="360"/>
      <c r="I17" s="360"/>
      <c r="J17" s="360"/>
      <c r="K17" s="360"/>
      <c r="L17" s="360"/>
      <c r="M17" s="360"/>
      <c r="N17" s="360"/>
    </row>
    <row r="18" spans="1:14" ht="12.75" customHeight="1" x14ac:dyDescent="0.2">
      <c r="A18" s="360" t="s">
        <v>1075</v>
      </c>
      <c r="B18" s="360"/>
      <c r="C18" s="360"/>
      <c r="D18" s="360"/>
      <c r="E18" s="360"/>
      <c r="F18" s="360"/>
      <c r="G18" s="360"/>
      <c r="H18" s="360"/>
      <c r="I18" s="360"/>
      <c r="J18" s="360"/>
      <c r="K18" s="360"/>
      <c r="L18" s="360"/>
      <c r="M18" s="360"/>
      <c r="N18" s="360"/>
    </row>
    <row r="19" spans="1:14" x14ac:dyDescent="0.2">
      <c r="A19" s="4"/>
      <c r="K19" s="68"/>
    </row>
    <row r="21" spans="1:14" x14ac:dyDescent="0.2">
      <c r="A21" s="28"/>
    </row>
    <row r="34" spans="1:1" x14ac:dyDescent="0.2">
      <c r="A34" s="13"/>
    </row>
    <row r="37" spans="1:1" x14ac:dyDescent="0.2">
      <c r="A37" s="13"/>
    </row>
  </sheetData>
  <customSheetViews>
    <customSheetView guid="{595D07C0-E761-11DC-9357-001B6391840E}" fitToPage="1">
      <selection activeCell="C1" sqref="C1:C65536"/>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F0335B52-931C-4173-85AE-87F3D6604B59}" fitToPage="1" showRuler="0">
      <selection activeCell="H32" sqref="H32"/>
      <pageMargins left="0.7" right="0.7" top="0.78740157499999996" bottom="0.78740157499999996" header="0.3" footer="0.3"/>
      <headerFooter alignWithMargins="0"/>
    </customSheetView>
  </customSheetViews>
  <mergeCells count="5">
    <mergeCell ref="A14:N14"/>
    <mergeCell ref="A15:N15"/>
    <mergeCell ref="A16:N16"/>
    <mergeCell ref="A17:N17"/>
    <mergeCell ref="A18:N18"/>
  </mergeCells>
  <phoneticPr fontId="12" type="noConversion"/>
  <conditionalFormatting sqref="I5:I11 G5:G11">
    <cfRule type="cellIs" dxfId="2644" priority="1299" stopIfTrue="1" operator="equal">
      <formula>"-"</formula>
    </cfRule>
    <cfRule type="containsText" dxfId="2643" priority="1300" stopIfTrue="1" operator="containsText" text="leer">
      <formula>NOT(ISERROR(SEARCH("leer",G5)))</formula>
    </cfRule>
  </conditionalFormatting>
  <conditionalFormatting sqref="H5:H11">
    <cfRule type="cellIs" dxfId="2642" priority="17" stopIfTrue="1" operator="equal">
      <formula>"-"</formula>
    </cfRule>
    <cfRule type="containsText" dxfId="2641" priority="18" stopIfTrue="1" operator="containsText" text="leer">
      <formula>NOT(ISERROR(SEARCH("leer",H5)))</formula>
    </cfRule>
  </conditionalFormatting>
  <conditionalFormatting sqref="H5:H11">
    <cfRule type="cellIs" dxfId="2640" priority="15" stopIfTrue="1" operator="equal">
      <formula>"-"</formula>
    </cfRule>
    <cfRule type="containsText" dxfId="2639" priority="16" stopIfTrue="1" operator="containsText" text="leer">
      <formula>NOT(ISERROR(SEARCH("leer",H5)))</formula>
    </cfRule>
  </conditionalFormatting>
  <conditionalFormatting sqref="H5:H11">
    <cfRule type="cellIs" dxfId="2638" priority="13" stopIfTrue="1" operator="equal">
      <formula>"-"</formula>
    </cfRule>
    <cfRule type="containsText" dxfId="2637" priority="14" stopIfTrue="1" operator="containsText" text="leer">
      <formula>NOT(ISERROR(SEARCH("leer",H5)))</formula>
    </cfRule>
  </conditionalFormatting>
  <conditionalFormatting sqref="H5:H11">
    <cfRule type="cellIs" dxfId="2636" priority="11" stopIfTrue="1" operator="equal">
      <formula>"-"</formula>
    </cfRule>
    <cfRule type="containsText" dxfId="2635" priority="12" stopIfTrue="1" operator="containsText" text="leer">
      <formula>NOT(ISERROR(SEARCH("leer",H5)))</formula>
    </cfRule>
  </conditionalFormatting>
  <conditionalFormatting sqref="H5:H11">
    <cfRule type="cellIs" dxfId="2634" priority="9" stopIfTrue="1" operator="equal">
      <formula>"-"</formula>
    </cfRule>
    <cfRule type="containsText" dxfId="2633" priority="10" stopIfTrue="1" operator="containsText" text="leer">
      <formula>NOT(ISERROR(SEARCH("leer",H5)))</formula>
    </cfRule>
  </conditionalFormatting>
  <conditionalFormatting sqref="H5:H11">
    <cfRule type="cellIs" dxfId="2632" priority="7" stopIfTrue="1" operator="equal">
      <formula>"-"</formula>
    </cfRule>
    <cfRule type="containsText" dxfId="2631" priority="8" stopIfTrue="1" operator="containsText" text="leer">
      <formula>NOT(ISERROR(SEARCH("leer",H5)))</formula>
    </cfRule>
  </conditionalFormatting>
  <conditionalFormatting sqref="G5:G11">
    <cfRule type="cellIs" dxfId="2630" priority="4" stopIfTrue="1" operator="equal">
      <formula>"-"</formula>
    </cfRule>
  </conditionalFormatting>
  <hyperlinks>
    <hyperlink ref="A1" location="'Indice'!A1" display="zurück"/>
  </hyperlinks>
  <pageMargins left="0.79000000000000015" right="0.79000000000000015" top="0.98" bottom="0.98" header="0.51" footer="0.51"/>
  <pageSetup paperSize="9" scale="53"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7"/>
  <sheetViews>
    <sheetView showRuler="0" zoomScale="70" zoomScaleNormal="70" workbookViewId="0"/>
  </sheetViews>
  <sheetFormatPr baseColWidth="10" defaultColWidth="11.42578125" defaultRowHeight="12.75" x14ac:dyDescent="0.2"/>
  <cols>
    <col min="1" max="1" width="17.28515625" customWidth="1"/>
    <col min="2" max="2" width="54.42578125" customWidth="1"/>
    <col min="4" max="5" width="11.140625" style="8" customWidth="1"/>
    <col min="6" max="6" width="14.7109375" style="8" customWidth="1"/>
    <col min="7" max="7" width="11.140625" style="8" customWidth="1"/>
    <col min="8" max="8" width="14.7109375" style="8" bestFit="1" customWidth="1"/>
    <col min="9" max="9" width="11.140625" style="8" customWidth="1"/>
    <col min="10" max="10" width="14.7109375" style="8" customWidth="1"/>
    <col min="11" max="11" width="11.140625" style="8" customWidth="1"/>
    <col min="12" max="12" width="14.7109375" style="8" bestFit="1" customWidth="1"/>
    <col min="13" max="13" width="11.85546875" customWidth="1"/>
    <col min="14" max="14" width="15" customWidth="1"/>
  </cols>
  <sheetData>
    <row r="1" spans="1:16" x14ac:dyDescent="0.2">
      <c r="A1" s="94" t="s">
        <v>1076</v>
      </c>
      <c r="D1" s="5"/>
      <c r="E1" s="5"/>
      <c r="F1" s="5"/>
      <c r="G1" s="5"/>
      <c r="H1" s="5"/>
      <c r="I1" s="5"/>
      <c r="J1" s="5"/>
      <c r="K1" s="5"/>
      <c r="L1" s="5"/>
    </row>
    <row r="2" spans="1:16" x14ac:dyDescent="0.2">
      <c r="A2" s="95"/>
      <c r="C2" s="74"/>
      <c r="D2" s="5"/>
      <c r="E2" s="5"/>
      <c r="F2" s="5"/>
      <c r="G2" s="5"/>
      <c r="H2" s="5"/>
      <c r="I2" s="5"/>
      <c r="J2" s="5"/>
      <c r="K2" s="5"/>
      <c r="L2" s="5"/>
    </row>
    <row r="3" spans="1:16" x14ac:dyDescent="0.2">
      <c r="A3" s="147" t="s">
        <v>1077</v>
      </c>
      <c r="B3" s="2"/>
      <c r="C3" s="162" t="s">
        <v>1078</v>
      </c>
      <c r="D3" s="5" t="s">
        <v>1079</v>
      </c>
      <c r="E3" s="365" t="s">
        <v>1080</v>
      </c>
      <c r="F3" s="365"/>
      <c r="G3" s="365" t="s">
        <v>1081</v>
      </c>
      <c r="H3" s="365"/>
      <c r="I3" s="365" t="s">
        <v>1082</v>
      </c>
      <c r="J3" s="365"/>
      <c r="K3" s="365" t="s">
        <v>1083</v>
      </c>
      <c r="L3" s="365"/>
      <c r="M3" s="365" t="s">
        <v>1084</v>
      </c>
      <c r="N3" s="365"/>
    </row>
    <row r="4" spans="1:16" x14ac:dyDescent="0.2">
      <c r="A4" s="54"/>
      <c r="C4" s="3"/>
      <c r="E4" s="235" t="s">
        <v>1085</v>
      </c>
      <c r="F4" s="235" t="s">
        <v>1086</v>
      </c>
      <c r="G4" s="235" t="s">
        <v>1087</v>
      </c>
      <c r="H4" s="235" t="s">
        <v>1088</v>
      </c>
      <c r="I4" s="235" t="s">
        <v>1089</v>
      </c>
      <c r="J4" s="235" t="s">
        <v>1090</v>
      </c>
      <c r="K4" s="235" t="s">
        <v>1091</v>
      </c>
      <c r="L4" s="235" t="s">
        <v>1092</v>
      </c>
      <c r="M4" s="235" t="s">
        <v>1093</v>
      </c>
      <c r="N4" s="235" t="s">
        <v>1094</v>
      </c>
    </row>
    <row r="5" spans="1:16" x14ac:dyDescent="0.2">
      <c r="A5" s="144" t="s">
        <v>1095</v>
      </c>
      <c r="B5" t="s">
        <v>1096</v>
      </c>
      <c r="C5">
        <v>2</v>
      </c>
      <c r="D5" s="8" t="s">
        <v>1097</v>
      </c>
      <c r="K5" s="208">
        <v>2278</v>
      </c>
      <c r="L5" s="208">
        <v>427</v>
      </c>
      <c r="M5" s="168">
        <v>2313</v>
      </c>
      <c r="N5" s="168">
        <v>358</v>
      </c>
      <c r="O5" s="5"/>
    </row>
    <row r="6" spans="1:16" x14ac:dyDescent="0.2">
      <c r="A6" s="146" t="s">
        <v>1098</v>
      </c>
      <c r="B6" t="s">
        <v>1099</v>
      </c>
      <c r="C6">
        <v>2</v>
      </c>
      <c r="D6" s="8" t="s">
        <v>1100</v>
      </c>
      <c r="K6" s="202" t="s">
        <v>1101</v>
      </c>
      <c r="L6" s="202" t="s">
        <v>1102</v>
      </c>
      <c r="M6" s="168" t="s">
        <v>1103</v>
      </c>
      <c r="N6" s="168" t="s">
        <v>1104</v>
      </c>
      <c r="O6" s="5"/>
    </row>
    <row r="7" spans="1:16" x14ac:dyDescent="0.2">
      <c r="A7" s="146" t="s">
        <v>1105</v>
      </c>
      <c r="B7" t="s">
        <v>1106</v>
      </c>
      <c r="C7">
        <v>2</v>
      </c>
      <c r="D7" s="8" t="s">
        <v>1107</v>
      </c>
      <c r="K7" s="208">
        <v>1880</v>
      </c>
      <c r="L7" s="208">
        <v>1258</v>
      </c>
      <c r="M7" s="168">
        <v>1850</v>
      </c>
      <c r="N7" s="168">
        <v>1117</v>
      </c>
      <c r="P7" s="145"/>
    </row>
    <row r="8" spans="1:16" x14ac:dyDescent="0.2">
      <c r="A8" s="146" t="s">
        <v>1108</v>
      </c>
      <c r="B8" t="s">
        <v>1109</v>
      </c>
      <c r="C8">
        <v>2</v>
      </c>
      <c r="D8" s="8" t="s">
        <v>1110</v>
      </c>
      <c r="K8" s="208">
        <v>2600</v>
      </c>
      <c r="L8" s="208">
        <v>2600</v>
      </c>
      <c r="M8" s="168">
        <v>2196</v>
      </c>
      <c r="N8" s="168" t="s">
        <v>1111</v>
      </c>
      <c r="P8" s="145"/>
    </row>
    <row r="9" spans="1:16" x14ac:dyDescent="0.2">
      <c r="A9" s="207" t="s">
        <v>1112</v>
      </c>
      <c r="B9" t="s">
        <v>1113</v>
      </c>
      <c r="C9">
        <v>2</v>
      </c>
      <c r="D9" s="8" t="s">
        <v>1114</v>
      </c>
      <c r="K9" s="208">
        <v>11818</v>
      </c>
      <c r="L9" s="208">
        <v>11445</v>
      </c>
      <c r="M9" s="168">
        <v>11820</v>
      </c>
      <c r="N9" s="168">
        <v>11465</v>
      </c>
      <c r="P9" s="145"/>
    </row>
    <row r="10" spans="1:16" x14ac:dyDescent="0.2">
      <c r="A10" s="146" t="s">
        <v>1115</v>
      </c>
      <c r="B10" t="s">
        <v>1116</v>
      </c>
      <c r="C10">
        <v>2</v>
      </c>
      <c r="D10" s="8" t="s">
        <v>1117</v>
      </c>
      <c r="K10" s="208">
        <v>17054</v>
      </c>
      <c r="L10" s="208">
        <v>7069</v>
      </c>
      <c r="M10" s="168">
        <v>17079</v>
      </c>
      <c r="N10" s="168">
        <v>6866</v>
      </c>
      <c r="P10" s="145"/>
    </row>
    <row r="11" spans="1:16" x14ac:dyDescent="0.2">
      <c r="A11" s="207" t="s">
        <v>1118</v>
      </c>
      <c r="B11" t="s">
        <v>1119</v>
      </c>
      <c r="C11">
        <v>2</v>
      </c>
      <c r="D11" s="8" t="s">
        <v>1120</v>
      </c>
      <c r="K11" s="208">
        <v>1156</v>
      </c>
      <c r="L11" s="208">
        <v>1099</v>
      </c>
      <c r="M11" s="168">
        <v>1164</v>
      </c>
      <c r="N11" s="168">
        <v>1107</v>
      </c>
      <c r="P11" s="145"/>
    </row>
    <row r="12" spans="1:16" x14ac:dyDescent="0.2">
      <c r="A12" s="146" t="s">
        <v>1121</v>
      </c>
      <c r="B12" t="s">
        <v>1122</v>
      </c>
      <c r="C12">
        <v>2</v>
      </c>
      <c r="D12" s="8" t="s">
        <v>1123</v>
      </c>
      <c r="K12" s="208">
        <v>13923</v>
      </c>
      <c r="L12" s="208">
        <v>7</v>
      </c>
      <c r="M12" s="168">
        <v>13978</v>
      </c>
      <c r="N12" s="168">
        <v>0</v>
      </c>
      <c r="P12" s="145"/>
    </row>
    <row r="13" spans="1:16" x14ac:dyDescent="0.2">
      <c r="A13" s="146" t="s">
        <v>1124</v>
      </c>
      <c r="B13" t="s">
        <v>1125</v>
      </c>
      <c r="C13">
        <v>2</v>
      </c>
      <c r="D13" s="8" t="s">
        <v>1126</v>
      </c>
      <c r="K13" s="208">
        <v>13000</v>
      </c>
      <c r="L13" s="208">
        <v>13000</v>
      </c>
      <c r="M13" s="168">
        <v>14050</v>
      </c>
      <c r="N13" s="168">
        <v>13750</v>
      </c>
      <c r="P13" s="145"/>
    </row>
    <row r="14" spans="1:16" x14ac:dyDescent="0.2">
      <c r="A14" s="146" t="s">
        <v>1127</v>
      </c>
      <c r="B14" t="s">
        <v>1128</v>
      </c>
      <c r="C14">
        <v>2</v>
      </c>
      <c r="D14" s="8" t="s">
        <v>1129</v>
      </c>
      <c r="K14" s="208">
        <v>795</v>
      </c>
      <c r="L14" s="208">
        <v>700</v>
      </c>
      <c r="M14" s="168">
        <v>816</v>
      </c>
      <c r="N14" s="168">
        <v>718</v>
      </c>
    </row>
    <row r="15" spans="1:16" x14ac:dyDescent="0.2">
      <c r="A15" s="54"/>
    </row>
    <row r="16" spans="1:16" x14ac:dyDescent="0.2">
      <c r="A16" s="267"/>
    </row>
    <row r="17" spans="1:14" ht="25.5" x14ac:dyDescent="0.2">
      <c r="A17" s="144" t="s">
        <v>1130</v>
      </c>
      <c r="B17" s="54" t="s">
        <v>1131</v>
      </c>
      <c r="C17">
        <v>2</v>
      </c>
      <c r="D17" s="8" t="s">
        <v>1132</v>
      </c>
      <c r="L17" s="191">
        <v>2.64</v>
      </c>
      <c r="N17" s="102">
        <v>2.62</v>
      </c>
    </row>
    <row r="18" spans="1:14" ht="25.5" x14ac:dyDescent="0.2">
      <c r="A18" s="146" t="s">
        <v>1133</v>
      </c>
      <c r="B18" s="54" t="s">
        <v>1134</v>
      </c>
      <c r="C18">
        <v>2</v>
      </c>
      <c r="D18" s="8" t="s">
        <v>1135</v>
      </c>
      <c r="L18" s="69" t="s">
        <v>1136</v>
      </c>
      <c r="N18" s="102" t="s">
        <v>1137</v>
      </c>
    </row>
    <row r="19" spans="1:14" ht="25.5" x14ac:dyDescent="0.2">
      <c r="A19" s="146" t="s">
        <v>1138</v>
      </c>
      <c r="B19" s="54" t="s">
        <v>1139</v>
      </c>
      <c r="C19">
        <v>2</v>
      </c>
      <c r="D19" s="8" t="s">
        <v>1140</v>
      </c>
      <c r="L19" s="191">
        <v>4.1399999999999997</v>
      </c>
      <c r="N19" s="102">
        <v>4.17</v>
      </c>
    </row>
    <row r="20" spans="1:14" ht="25.5" x14ac:dyDescent="0.2">
      <c r="A20" s="146" t="s">
        <v>1141</v>
      </c>
      <c r="B20" s="54" t="s">
        <v>1142</v>
      </c>
      <c r="C20">
        <v>2</v>
      </c>
      <c r="D20" s="8" t="s">
        <v>1143</v>
      </c>
      <c r="L20" s="191">
        <v>2.48</v>
      </c>
      <c r="N20" s="102">
        <v>2.7</v>
      </c>
    </row>
    <row r="21" spans="1:14" ht="25.5" x14ac:dyDescent="0.2">
      <c r="A21" s="207" t="s">
        <v>1144</v>
      </c>
      <c r="B21" s="54" t="s">
        <v>1145</v>
      </c>
      <c r="C21">
        <v>2</v>
      </c>
      <c r="D21" s="8" t="s">
        <v>1146</v>
      </c>
      <c r="L21" s="191">
        <v>2.81</v>
      </c>
      <c r="N21" s="102">
        <v>2.81</v>
      </c>
    </row>
    <row r="22" spans="1:14" ht="25.5" x14ac:dyDescent="0.2">
      <c r="A22" s="146" t="s">
        <v>1147</v>
      </c>
      <c r="B22" s="54" t="s">
        <v>1148</v>
      </c>
      <c r="C22">
        <v>2</v>
      </c>
      <c r="D22" s="8" t="s">
        <v>1149</v>
      </c>
      <c r="L22" s="191">
        <v>3.53</v>
      </c>
      <c r="N22" s="102">
        <v>3.52</v>
      </c>
    </row>
    <row r="23" spans="1:14" ht="25.5" x14ac:dyDescent="0.2">
      <c r="A23" s="207" t="s">
        <v>1150</v>
      </c>
      <c r="B23" s="54" t="s">
        <v>1151</v>
      </c>
      <c r="C23">
        <v>2</v>
      </c>
      <c r="D23" s="8" t="s">
        <v>1152</v>
      </c>
      <c r="L23" s="191">
        <v>4.83</v>
      </c>
      <c r="N23" s="102">
        <v>4.82</v>
      </c>
    </row>
    <row r="24" spans="1:14" ht="25.5" x14ac:dyDescent="0.2">
      <c r="A24" s="146" t="s">
        <v>1153</v>
      </c>
      <c r="B24" s="54" t="s">
        <v>1154</v>
      </c>
      <c r="C24">
        <v>2</v>
      </c>
      <c r="D24" s="8" t="s">
        <v>1155</v>
      </c>
      <c r="L24" s="191">
        <v>2.88</v>
      </c>
      <c r="N24" s="102">
        <v>2.88</v>
      </c>
    </row>
    <row r="25" spans="1:14" ht="25.5" x14ac:dyDescent="0.2">
      <c r="A25" s="146" t="s">
        <v>1156</v>
      </c>
      <c r="B25" s="54" t="s">
        <v>1157</v>
      </c>
      <c r="C25">
        <v>2</v>
      </c>
      <c r="D25" s="8" t="s">
        <v>1158</v>
      </c>
      <c r="L25" s="191">
        <v>3.25</v>
      </c>
      <c r="N25" s="102">
        <v>3.13</v>
      </c>
    </row>
    <row r="26" spans="1:14" ht="25.5" x14ac:dyDescent="0.2">
      <c r="A26" s="146" t="s">
        <v>1159</v>
      </c>
      <c r="B26" s="54" t="s">
        <v>1160</v>
      </c>
      <c r="C26">
        <v>2</v>
      </c>
      <c r="D26" s="8" t="s">
        <v>1161</v>
      </c>
      <c r="L26" s="191">
        <v>4.5599999999999996</v>
      </c>
      <c r="N26" s="102">
        <v>4.51</v>
      </c>
    </row>
    <row r="27" spans="1:14" x14ac:dyDescent="0.2">
      <c r="A27" s="54"/>
    </row>
    <row r="28" spans="1:14" x14ac:dyDescent="0.2">
      <c r="A28" s="364" t="s">
        <v>1162</v>
      </c>
      <c r="B28" s="363"/>
      <c r="C28" s="363"/>
      <c r="D28" s="363"/>
      <c r="E28" s="363"/>
      <c r="F28" s="363"/>
      <c r="G28" s="363"/>
      <c r="H28" s="363"/>
      <c r="I28" s="363"/>
      <c r="J28" s="363"/>
      <c r="K28" s="363"/>
      <c r="L28" s="363"/>
      <c r="M28" s="363"/>
      <c r="N28" s="363"/>
    </row>
    <row r="29" spans="1:14" ht="27" customHeight="1" x14ac:dyDescent="0.2">
      <c r="A29" s="361" t="s">
        <v>1163</v>
      </c>
      <c r="B29" s="363"/>
      <c r="C29" s="363"/>
      <c r="D29" s="363"/>
      <c r="E29" s="363"/>
      <c r="F29" s="363"/>
      <c r="G29" s="363"/>
      <c r="H29" s="363"/>
      <c r="I29" s="363"/>
      <c r="J29" s="363"/>
      <c r="K29" s="363"/>
      <c r="L29" s="363"/>
      <c r="M29" s="363"/>
      <c r="N29" s="363"/>
    </row>
    <row r="30" spans="1:14" x14ac:dyDescent="0.2">
      <c r="A30" s="281" t="s">
        <v>1164</v>
      </c>
      <c r="C30" s="3"/>
      <c r="M30" s="3"/>
      <c r="N30" s="3"/>
    </row>
    <row r="31" spans="1:14" x14ac:dyDescent="0.2">
      <c r="A31" s="240"/>
      <c r="C31" s="3"/>
      <c r="M31" s="3"/>
      <c r="N31" s="3"/>
    </row>
    <row r="32" spans="1:14" x14ac:dyDescent="0.2">
      <c r="A32" s="54"/>
      <c r="C32" s="3"/>
      <c r="M32" s="3"/>
      <c r="N32" s="3"/>
    </row>
    <row r="33" spans="1:14" x14ac:dyDescent="0.2">
      <c r="A33" s="54"/>
      <c r="C33" s="3"/>
      <c r="M33" s="3"/>
      <c r="N33" s="3"/>
    </row>
    <row r="34" spans="1:14" x14ac:dyDescent="0.2">
      <c r="A34" s="54"/>
      <c r="C34" s="3"/>
      <c r="M34" s="3"/>
      <c r="N34" s="3"/>
    </row>
    <row r="35" spans="1:14" x14ac:dyDescent="0.2">
      <c r="A35" s="54"/>
      <c r="C35" s="3"/>
      <c r="M35" s="3"/>
      <c r="N35" s="3"/>
    </row>
    <row r="36" spans="1:14" x14ac:dyDescent="0.2">
      <c r="A36" s="54"/>
      <c r="C36" s="3"/>
      <c r="M36" s="3"/>
      <c r="N36" s="3"/>
    </row>
    <row r="37" spans="1:14" x14ac:dyDescent="0.2">
      <c r="A37" s="54"/>
      <c r="C37" s="3"/>
      <c r="M37" s="3"/>
      <c r="N37" s="3"/>
    </row>
    <row r="38" spans="1:14" x14ac:dyDescent="0.2">
      <c r="A38" s="54"/>
      <c r="C38" s="3"/>
      <c r="M38" s="3"/>
      <c r="N38" s="3"/>
    </row>
    <row r="39" spans="1:14" x14ac:dyDescent="0.2">
      <c r="A39" s="54"/>
      <c r="C39" s="3"/>
      <c r="M39" s="3"/>
      <c r="N39" s="3"/>
    </row>
    <row r="40" spans="1:14" x14ac:dyDescent="0.2">
      <c r="A40" s="54"/>
      <c r="C40" s="3"/>
      <c r="M40" s="3"/>
      <c r="N40" s="3"/>
    </row>
    <row r="41" spans="1:14" x14ac:dyDescent="0.2">
      <c r="A41" s="54"/>
      <c r="C41" s="3"/>
      <c r="M41" s="3"/>
      <c r="N41" s="3"/>
    </row>
    <row r="42" spans="1:14" x14ac:dyDescent="0.2">
      <c r="A42" s="54"/>
      <c r="C42" s="3"/>
      <c r="M42" s="3"/>
      <c r="N42" s="3"/>
    </row>
    <row r="43" spans="1:14" x14ac:dyDescent="0.2">
      <c r="A43" s="54"/>
      <c r="C43" s="3"/>
      <c r="M43" s="3"/>
      <c r="N43" s="3"/>
    </row>
    <row r="44" spans="1:14" x14ac:dyDescent="0.2">
      <c r="A44" s="54"/>
      <c r="C44" s="3"/>
      <c r="M44" s="3"/>
      <c r="N44" s="3"/>
    </row>
    <row r="45" spans="1:14" x14ac:dyDescent="0.2">
      <c r="A45" s="54"/>
      <c r="C45" s="3"/>
      <c r="M45" s="3"/>
      <c r="N45" s="3"/>
    </row>
    <row r="46" spans="1:14" x14ac:dyDescent="0.2">
      <c r="A46" s="54"/>
      <c r="C46" s="3"/>
      <c r="M46" s="3"/>
      <c r="N46" s="3"/>
    </row>
    <row r="47" spans="1:14" x14ac:dyDescent="0.2">
      <c r="A47" s="54"/>
      <c r="C47" s="3"/>
      <c r="M47" s="3"/>
      <c r="N47" s="3"/>
    </row>
    <row r="48" spans="1:14" x14ac:dyDescent="0.2">
      <c r="A48" s="54"/>
      <c r="C48" s="3"/>
      <c r="M48" s="3"/>
      <c r="N48" s="3"/>
    </row>
    <row r="49" spans="1:14" x14ac:dyDescent="0.2">
      <c r="A49" s="54"/>
      <c r="C49" s="3"/>
      <c r="M49" s="3"/>
      <c r="N49" s="3"/>
    </row>
    <row r="50" spans="1:14" x14ac:dyDescent="0.2">
      <c r="A50" s="54"/>
      <c r="C50" s="3"/>
      <c r="M50" s="3"/>
      <c r="N50" s="3"/>
    </row>
    <row r="51" spans="1:14" x14ac:dyDescent="0.2">
      <c r="A51" s="54"/>
      <c r="C51" s="3"/>
      <c r="M51" s="3"/>
      <c r="N51" s="3"/>
    </row>
    <row r="52" spans="1:14" x14ac:dyDescent="0.2">
      <c r="A52" s="54"/>
      <c r="C52" s="3"/>
      <c r="M52" s="3"/>
      <c r="N52" s="3"/>
    </row>
    <row r="53" spans="1:14" x14ac:dyDescent="0.2">
      <c r="A53" s="54"/>
      <c r="C53" s="3"/>
      <c r="M53" s="3"/>
      <c r="N53" s="3"/>
    </row>
    <row r="54" spans="1:14" x14ac:dyDescent="0.2">
      <c r="A54" s="54"/>
      <c r="C54" s="3"/>
      <c r="M54" s="3"/>
      <c r="N54" s="3"/>
    </row>
    <row r="55" spans="1:14" x14ac:dyDescent="0.2">
      <c r="A55" s="54"/>
      <c r="C55" s="3"/>
      <c r="M55" s="3"/>
      <c r="N55" s="3"/>
    </row>
    <row r="56" spans="1:14" x14ac:dyDescent="0.2">
      <c r="A56" s="54"/>
      <c r="C56" s="3"/>
      <c r="M56" s="3"/>
      <c r="N56" s="3"/>
    </row>
    <row r="57" spans="1:14" x14ac:dyDescent="0.2">
      <c r="A57" s="54"/>
      <c r="C57" s="3"/>
      <c r="M57" s="3"/>
      <c r="N57" s="3"/>
    </row>
    <row r="58" spans="1:14" x14ac:dyDescent="0.2">
      <c r="A58" s="54"/>
      <c r="C58" s="3"/>
      <c r="M58" s="3"/>
      <c r="N58" s="3"/>
    </row>
    <row r="59" spans="1:14" x14ac:dyDescent="0.2">
      <c r="A59" s="54"/>
      <c r="C59" s="3"/>
      <c r="M59" s="3"/>
      <c r="N59" s="3"/>
    </row>
    <row r="60" spans="1:14" x14ac:dyDescent="0.2">
      <c r="A60" s="54"/>
      <c r="C60" s="3"/>
      <c r="M60" s="3"/>
      <c r="N60" s="3"/>
    </row>
    <row r="61" spans="1:14" x14ac:dyDescent="0.2">
      <c r="A61" s="54"/>
      <c r="C61" s="3"/>
      <c r="M61" s="3"/>
      <c r="N61" s="3"/>
    </row>
    <row r="62" spans="1:14" x14ac:dyDescent="0.2">
      <c r="A62" s="54"/>
      <c r="C62" s="3"/>
      <c r="M62" s="3"/>
      <c r="N62" s="3"/>
    </row>
    <row r="63" spans="1:14" x14ac:dyDescent="0.2">
      <c r="A63" s="54"/>
      <c r="C63" s="3"/>
      <c r="M63" s="3"/>
      <c r="N63" s="3"/>
    </row>
    <row r="64" spans="1:14" x14ac:dyDescent="0.2">
      <c r="A64" s="54"/>
      <c r="C64" s="3"/>
      <c r="M64" s="3"/>
      <c r="N64" s="3"/>
    </row>
    <row r="65" spans="1:14" x14ac:dyDescent="0.2">
      <c r="A65" s="54"/>
      <c r="C65" s="3"/>
      <c r="M65" s="3"/>
      <c r="N65" s="3"/>
    </row>
    <row r="66" spans="1:14" x14ac:dyDescent="0.2">
      <c r="A66" s="54"/>
      <c r="C66" s="3"/>
      <c r="M66" s="3"/>
      <c r="N66" s="3"/>
    </row>
    <row r="67" spans="1:14" x14ac:dyDescent="0.2">
      <c r="A67" s="54"/>
      <c r="C67" s="3"/>
      <c r="M67" s="3"/>
      <c r="N67" s="3"/>
    </row>
    <row r="68" spans="1:14" x14ac:dyDescent="0.2">
      <c r="A68" s="54"/>
      <c r="C68" s="3"/>
      <c r="M68" s="3"/>
      <c r="N68" s="3"/>
    </row>
    <row r="69" spans="1:14" x14ac:dyDescent="0.2">
      <c r="A69" s="54"/>
      <c r="C69" s="3"/>
      <c r="M69" s="3"/>
      <c r="N69" s="3"/>
    </row>
    <row r="70" spans="1:14" x14ac:dyDescent="0.2">
      <c r="A70" s="54"/>
      <c r="C70" s="3"/>
      <c r="M70" s="3"/>
      <c r="N70" s="3"/>
    </row>
    <row r="71" spans="1:14" x14ac:dyDescent="0.2">
      <c r="A71" s="54"/>
      <c r="C71" s="3"/>
      <c r="M71" s="3"/>
      <c r="N71" s="3"/>
    </row>
    <row r="72" spans="1:14" x14ac:dyDescent="0.2">
      <c r="A72" s="54"/>
      <c r="C72" s="3"/>
      <c r="M72" s="3"/>
      <c r="N72" s="3"/>
    </row>
    <row r="73" spans="1:14" x14ac:dyDescent="0.2">
      <c r="A73" s="54"/>
      <c r="C73" s="3"/>
      <c r="M73" s="3"/>
      <c r="N73" s="3"/>
    </row>
    <row r="74" spans="1:14" x14ac:dyDescent="0.2">
      <c r="A74" s="54"/>
      <c r="C74" s="3"/>
      <c r="M74" s="3"/>
      <c r="N74" s="3"/>
    </row>
    <row r="75" spans="1:14" x14ac:dyDescent="0.2">
      <c r="A75" s="54"/>
      <c r="C75" s="3"/>
      <c r="M75" s="3"/>
      <c r="N75" s="3"/>
    </row>
    <row r="76" spans="1:14" x14ac:dyDescent="0.2">
      <c r="A76" s="54"/>
      <c r="C76" s="3"/>
      <c r="M76" s="3"/>
      <c r="N76" s="3"/>
    </row>
    <row r="77" spans="1:14" x14ac:dyDescent="0.2">
      <c r="A77" s="54"/>
      <c r="C77" s="3"/>
      <c r="M77" s="3"/>
      <c r="N77" s="3"/>
    </row>
    <row r="78" spans="1:14" x14ac:dyDescent="0.2">
      <c r="A78" s="54"/>
      <c r="C78" s="3"/>
      <c r="M78" s="3"/>
      <c r="N78" s="3"/>
    </row>
    <row r="79" spans="1:14" x14ac:dyDescent="0.2">
      <c r="A79" s="54"/>
      <c r="C79" s="3"/>
      <c r="M79" s="3"/>
      <c r="N79" s="3"/>
    </row>
    <row r="80" spans="1:14" x14ac:dyDescent="0.2">
      <c r="A80" s="54"/>
      <c r="C80" s="3"/>
      <c r="M80" s="3"/>
      <c r="N80" s="3"/>
    </row>
    <row r="81" spans="1:14" x14ac:dyDescent="0.2">
      <c r="A81" s="54"/>
      <c r="C81" s="3"/>
      <c r="M81" s="3"/>
      <c r="N81" s="3"/>
    </row>
    <row r="82" spans="1:14" x14ac:dyDescent="0.2">
      <c r="A82" s="54"/>
      <c r="C82" s="3"/>
      <c r="M82" s="3"/>
      <c r="N82" s="3"/>
    </row>
    <row r="83" spans="1:14" x14ac:dyDescent="0.2">
      <c r="A83" s="54"/>
      <c r="C83" s="3"/>
      <c r="M83" s="3"/>
      <c r="N83" s="3"/>
    </row>
    <row r="84" spans="1:14" x14ac:dyDescent="0.2">
      <c r="A84" s="54"/>
      <c r="C84" s="3"/>
      <c r="M84" s="3"/>
      <c r="N84" s="3"/>
    </row>
    <row r="85" spans="1:14" x14ac:dyDescent="0.2">
      <c r="A85" s="54"/>
      <c r="C85" s="3"/>
      <c r="M85" s="3"/>
      <c r="N85" s="3"/>
    </row>
    <row r="86" spans="1:14" x14ac:dyDescent="0.2">
      <c r="A86" s="54"/>
      <c r="C86" s="3"/>
      <c r="M86" s="3"/>
      <c r="N86" s="3"/>
    </row>
    <row r="87" spans="1:14" x14ac:dyDescent="0.2">
      <c r="A87" s="54"/>
      <c r="C87" s="3"/>
      <c r="M87" s="3"/>
      <c r="N87" s="3"/>
    </row>
    <row r="88" spans="1:14" x14ac:dyDescent="0.2">
      <c r="A88" s="54"/>
      <c r="C88" s="3"/>
      <c r="M88" s="3"/>
      <c r="N88" s="3"/>
    </row>
    <row r="89" spans="1:14" x14ac:dyDescent="0.2">
      <c r="A89" s="54"/>
      <c r="C89" s="3"/>
      <c r="M89" s="3"/>
      <c r="N89" s="3"/>
    </row>
    <row r="90" spans="1:14" x14ac:dyDescent="0.2">
      <c r="A90" s="54"/>
      <c r="C90" s="3"/>
      <c r="M90" s="3"/>
      <c r="N90" s="3"/>
    </row>
    <row r="91" spans="1:14" x14ac:dyDescent="0.2">
      <c r="A91" s="54"/>
      <c r="C91" s="3"/>
      <c r="M91" s="3"/>
      <c r="N91" s="3"/>
    </row>
    <row r="92" spans="1:14" x14ac:dyDescent="0.2">
      <c r="A92" s="54"/>
      <c r="C92" s="3"/>
      <c r="M92" s="3"/>
      <c r="N92" s="3"/>
    </row>
    <row r="93" spans="1:14" x14ac:dyDescent="0.2">
      <c r="A93" s="54"/>
      <c r="C93" s="3"/>
      <c r="M93" s="3"/>
      <c r="N93" s="3"/>
    </row>
    <row r="94" spans="1:14" x14ac:dyDescent="0.2">
      <c r="A94" s="54"/>
      <c r="C94" s="3"/>
      <c r="M94" s="3"/>
      <c r="N94" s="3"/>
    </row>
    <row r="95" spans="1:14" x14ac:dyDescent="0.2">
      <c r="A95" s="54"/>
      <c r="C95" s="3"/>
      <c r="M95" s="3"/>
      <c r="N95" s="3"/>
    </row>
    <row r="96" spans="1:14" x14ac:dyDescent="0.2">
      <c r="A96" s="54"/>
      <c r="C96" s="3"/>
      <c r="M96" s="3"/>
      <c r="N96" s="3"/>
    </row>
    <row r="97" spans="1:14" x14ac:dyDescent="0.2">
      <c r="A97" s="54"/>
      <c r="C97" s="3"/>
      <c r="M97" s="3"/>
      <c r="N97" s="3"/>
    </row>
    <row r="98" spans="1:14" x14ac:dyDescent="0.2">
      <c r="A98" s="54"/>
      <c r="C98" s="3"/>
      <c r="M98" s="3"/>
      <c r="N98" s="3"/>
    </row>
    <row r="99" spans="1:14" x14ac:dyDescent="0.2">
      <c r="A99" s="54"/>
      <c r="C99" s="3"/>
      <c r="M99" s="3"/>
      <c r="N99" s="3"/>
    </row>
    <row r="100" spans="1:14" x14ac:dyDescent="0.2">
      <c r="A100" s="54"/>
      <c r="C100" s="3"/>
      <c r="M100" s="3"/>
      <c r="N100" s="3"/>
    </row>
    <row r="101" spans="1:14" x14ac:dyDescent="0.2">
      <c r="A101" s="54"/>
      <c r="C101" s="3"/>
      <c r="M101" s="3"/>
      <c r="N101" s="3"/>
    </row>
    <row r="102" spans="1:14" x14ac:dyDescent="0.2">
      <c r="A102" s="54"/>
      <c r="C102" s="3"/>
      <c r="M102" s="3"/>
      <c r="N102" s="3"/>
    </row>
    <row r="103" spans="1:14" x14ac:dyDescent="0.2">
      <c r="A103" s="54"/>
      <c r="C103" s="3"/>
      <c r="M103" s="3"/>
      <c r="N103" s="3"/>
    </row>
    <row r="104" spans="1:14" x14ac:dyDescent="0.2">
      <c r="A104" s="54"/>
      <c r="C104" s="3"/>
      <c r="M104" s="3"/>
      <c r="N104" s="3"/>
    </row>
    <row r="105" spans="1:14" x14ac:dyDescent="0.2">
      <c r="A105" s="54"/>
      <c r="C105" s="3"/>
      <c r="M105" s="3"/>
      <c r="N105" s="3"/>
    </row>
    <row r="106" spans="1:14" x14ac:dyDescent="0.2">
      <c r="A106" s="54"/>
      <c r="C106" s="3"/>
      <c r="M106" s="3"/>
      <c r="N106" s="3"/>
    </row>
    <row r="107" spans="1:14" x14ac:dyDescent="0.2">
      <c r="A107" s="54"/>
      <c r="C107" s="3"/>
      <c r="M107" s="3"/>
      <c r="N107" s="3"/>
    </row>
    <row r="108" spans="1:14" x14ac:dyDescent="0.2">
      <c r="A108" s="54"/>
      <c r="C108" s="3"/>
      <c r="M108" s="3"/>
      <c r="N108" s="3"/>
    </row>
    <row r="109" spans="1:14" x14ac:dyDescent="0.2">
      <c r="A109" s="54"/>
      <c r="C109" s="3"/>
      <c r="M109" s="3"/>
      <c r="N109" s="3"/>
    </row>
    <row r="110" spans="1:14" x14ac:dyDescent="0.2">
      <c r="A110" s="54"/>
      <c r="C110" s="3"/>
      <c r="M110" s="3"/>
      <c r="N110" s="3"/>
    </row>
    <row r="111" spans="1:14" x14ac:dyDescent="0.2">
      <c r="A111" s="54"/>
      <c r="C111" s="3"/>
      <c r="M111" s="3"/>
      <c r="N111" s="3"/>
    </row>
    <row r="112" spans="1:14" x14ac:dyDescent="0.2">
      <c r="A112" s="54"/>
      <c r="C112" s="3"/>
      <c r="M112" s="3"/>
      <c r="N112" s="3"/>
    </row>
    <row r="113" spans="1:14" x14ac:dyDescent="0.2">
      <c r="A113" s="54"/>
      <c r="C113" s="3"/>
      <c r="M113" s="3"/>
      <c r="N113" s="3"/>
    </row>
    <row r="114" spans="1:14" x14ac:dyDescent="0.2">
      <c r="A114" s="54"/>
      <c r="C114" s="3"/>
      <c r="M114" s="3"/>
      <c r="N114" s="3"/>
    </row>
    <row r="115" spans="1:14" x14ac:dyDescent="0.2">
      <c r="A115" s="54"/>
      <c r="C115" s="3"/>
      <c r="M115" s="3"/>
      <c r="N115" s="3"/>
    </row>
    <row r="116" spans="1:14" x14ac:dyDescent="0.2">
      <c r="A116" s="54"/>
      <c r="C116" s="3"/>
      <c r="M116" s="3"/>
      <c r="N116" s="3"/>
    </row>
    <row r="117" spans="1:14" x14ac:dyDescent="0.2">
      <c r="A117" s="54"/>
      <c r="C117" s="3"/>
      <c r="M117" s="3"/>
      <c r="N117" s="3"/>
    </row>
    <row r="118" spans="1:14" x14ac:dyDescent="0.2">
      <c r="A118" s="54"/>
      <c r="C118" s="3"/>
      <c r="M118" s="3"/>
      <c r="N118" s="3"/>
    </row>
    <row r="119" spans="1:14" x14ac:dyDescent="0.2">
      <c r="A119" s="54"/>
      <c r="C119" s="3"/>
      <c r="M119" s="3"/>
      <c r="N119" s="3"/>
    </row>
    <row r="120" spans="1:14" x14ac:dyDescent="0.2">
      <c r="A120" s="54"/>
      <c r="C120" s="3"/>
      <c r="M120" s="3"/>
      <c r="N120" s="3"/>
    </row>
    <row r="121" spans="1:14" x14ac:dyDescent="0.2">
      <c r="A121" s="54"/>
      <c r="C121" s="3"/>
      <c r="M121" s="3"/>
      <c r="N121" s="3"/>
    </row>
    <row r="122" spans="1:14" x14ac:dyDescent="0.2">
      <c r="A122" s="54"/>
      <c r="C122" s="3"/>
      <c r="M122" s="3"/>
      <c r="N122" s="3"/>
    </row>
    <row r="123" spans="1:14" x14ac:dyDescent="0.2">
      <c r="A123" s="54"/>
      <c r="C123" s="3"/>
      <c r="M123" s="3"/>
      <c r="N123" s="3"/>
    </row>
    <row r="124" spans="1:14" x14ac:dyDescent="0.2">
      <c r="A124" s="54"/>
      <c r="C124" s="3"/>
      <c r="M124" s="3"/>
      <c r="N124" s="3"/>
    </row>
    <row r="125" spans="1:14" x14ac:dyDescent="0.2">
      <c r="A125" s="54"/>
      <c r="C125" s="3"/>
      <c r="M125" s="3"/>
      <c r="N125" s="3"/>
    </row>
    <row r="126" spans="1:14" x14ac:dyDescent="0.2">
      <c r="A126" s="54"/>
      <c r="C126" s="3"/>
      <c r="M126" s="3"/>
      <c r="N126" s="3"/>
    </row>
    <row r="127" spans="1:14" x14ac:dyDescent="0.2">
      <c r="A127" s="54"/>
      <c r="C127" s="3"/>
      <c r="M127" s="3"/>
      <c r="N127" s="3"/>
    </row>
    <row r="128" spans="1:14" x14ac:dyDescent="0.2">
      <c r="A128" s="54"/>
      <c r="C128" s="3"/>
      <c r="M128" s="3"/>
      <c r="N128" s="3"/>
    </row>
    <row r="129" spans="1:14" x14ac:dyDescent="0.2">
      <c r="A129" s="54"/>
      <c r="C129" s="3"/>
      <c r="M129" s="3"/>
      <c r="N129" s="3"/>
    </row>
    <row r="130" spans="1:14" x14ac:dyDescent="0.2">
      <c r="A130" s="54"/>
      <c r="C130" s="3"/>
      <c r="M130" s="3"/>
      <c r="N130" s="3"/>
    </row>
    <row r="131" spans="1:14" x14ac:dyDescent="0.2">
      <c r="A131" s="54"/>
      <c r="C131" s="3"/>
      <c r="M131" s="3"/>
      <c r="N131" s="3"/>
    </row>
    <row r="132" spans="1:14" x14ac:dyDescent="0.2">
      <c r="A132" s="54"/>
      <c r="C132" s="3"/>
      <c r="M132" s="3"/>
      <c r="N132" s="3"/>
    </row>
    <row r="133" spans="1:14" x14ac:dyDescent="0.2">
      <c r="A133" s="54"/>
      <c r="C133" s="3"/>
      <c r="M133" s="3"/>
      <c r="N133" s="3"/>
    </row>
    <row r="134" spans="1:14" x14ac:dyDescent="0.2">
      <c r="A134" s="54"/>
      <c r="C134" s="3"/>
      <c r="M134" s="3"/>
      <c r="N134" s="3"/>
    </row>
    <row r="135" spans="1:14" x14ac:dyDescent="0.2">
      <c r="A135" s="54"/>
      <c r="C135" s="3"/>
      <c r="M135" s="3"/>
      <c r="N135" s="3"/>
    </row>
    <row r="136" spans="1:14" x14ac:dyDescent="0.2">
      <c r="A136" s="54"/>
      <c r="C136" s="3"/>
      <c r="M136" s="3"/>
      <c r="N136" s="3"/>
    </row>
    <row r="137" spans="1:14" x14ac:dyDescent="0.2">
      <c r="A137" s="54"/>
      <c r="C137" s="3"/>
      <c r="M137" s="3"/>
      <c r="N137" s="3"/>
    </row>
    <row r="138" spans="1:14" x14ac:dyDescent="0.2">
      <c r="A138" s="54"/>
      <c r="C138" s="3"/>
      <c r="M138" s="3"/>
      <c r="N138" s="3"/>
    </row>
    <row r="139" spans="1:14" x14ac:dyDescent="0.2">
      <c r="A139" s="54"/>
      <c r="C139" s="3"/>
      <c r="M139" s="3"/>
      <c r="N139" s="3"/>
    </row>
    <row r="140" spans="1:14" x14ac:dyDescent="0.2">
      <c r="A140" s="54"/>
      <c r="C140" s="3"/>
      <c r="M140" s="3"/>
      <c r="N140" s="3"/>
    </row>
    <row r="141" spans="1:14" x14ac:dyDescent="0.2">
      <c r="A141" s="54"/>
      <c r="C141" s="3"/>
      <c r="M141" s="3"/>
      <c r="N141" s="3"/>
    </row>
    <row r="142" spans="1:14" x14ac:dyDescent="0.2">
      <c r="A142" s="54"/>
      <c r="C142" s="3"/>
      <c r="M142" s="3"/>
      <c r="N142" s="3"/>
    </row>
    <row r="143" spans="1:14" x14ac:dyDescent="0.2">
      <c r="A143" s="54"/>
      <c r="C143" s="3"/>
      <c r="M143" s="3"/>
      <c r="N143" s="3"/>
    </row>
    <row r="144" spans="1:14" x14ac:dyDescent="0.2">
      <c r="A144" s="54"/>
      <c r="C144" s="3"/>
      <c r="M144" s="3"/>
      <c r="N144" s="3"/>
    </row>
    <row r="145" spans="1:14" x14ac:dyDescent="0.2">
      <c r="A145" s="54"/>
      <c r="C145" s="3"/>
      <c r="M145" s="3"/>
      <c r="N145" s="3"/>
    </row>
    <row r="146" spans="1:14" x14ac:dyDescent="0.2">
      <c r="A146" s="54"/>
      <c r="C146" s="3"/>
      <c r="M146" s="3"/>
      <c r="N146" s="3"/>
    </row>
    <row r="147" spans="1:14" x14ac:dyDescent="0.2">
      <c r="A147" s="54"/>
      <c r="C147" s="3"/>
      <c r="M147" s="3"/>
      <c r="N147" s="3"/>
    </row>
    <row r="148" spans="1:14" x14ac:dyDescent="0.2">
      <c r="A148" s="54"/>
      <c r="C148" s="3"/>
      <c r="M148" s="3"/>
      <c r="N148" s="3"/>
    </row>
    <row r="149" spans="1:14" x14ac:dyDescent="0.2">
      <c r="A149" s="54"/>
      <c r="C149" s="3"/>
      <c r="M149" s="3"/>
      <c r="N149" s="3"/>
    </row>
    <row r="150" spans="1:14" x14ac:dyDescent="0.2">
      <c r="A150" s="54"/>
      <c r="C150" s="3"/>
      <c r="M150" s="3"/>
      <c r="N150" s="3"/>
    </row>
    <row r="151" spans="1:14" x14ac:dyDescent="0.2">
      <c r="A151" s="54"/>
      <c r="C151" s="3"/>
      <c r="M151" s="3"/>
      <c r="N151" s="3"/>
    </row>
    <row r="152" spans="1:14" x14ac:dyDescent="0.2">
      <c r="A152" s="54"/>
      <c r="C152" s="3"/>
      <c r="M152" s="3"/>
      <c r="N152" s="3"/>
    </row>
    <row r="153" spans="1:14" x14ac:dyDescent="0.2">
      <c r="A153" s="54"/>
      <c r="C153" s="3"/>
      <c r="M153" s="3"/>
      <c r="N153" s="3"/>
    </row>
    <row r="154" spans="1:14" x14ac:dyDescent="0.2">
      <c r="A154" s="54"/>
      <c r="C154" s="3"/>
      <c r="M154" s="3"/>
      <c r="N154" s="3"/>
    </row>
    <row r="155" spans="1:14" x14ac:dyDescent="0.2">
      <c r="A155" s="54"/>
      <c r="C155" s="3"/>
      <c r="M155" s="3"/>
      <c r="N155" s="3"/>
    </row>
    <row r="156" spans="1:14" x14ac:dyDescent="0.2">
      <c r="A156" s="54"/>
      <c r="C156" s="3"/>
      <c r="M156" s="3"/>
      <c r="N156" s="3"/>
    </row>
    <row r="157" spans="1:14" x14ac:dyDescent="0.2">
      <c r="A157" s="54"/>
      <c r="C157" s="3"/>
      <c r="M157" s="3"/>
      <c r="N157" s="3"/>
    </row>
  </sheetData>
  <mergeCells count="7">
    <mergeCell ref="A29:N29"/>
    <mergeCell ref="A28:N28"/>
    <mergeCell ref="M3:N3"/>
    <mergeCell ref="K3:L3"/>
    <mergeCell ref="I3:J3"/>
    <mergeCell ref="G3:H3"/>
    <mergeCell ref="E3:F3"/>
  </mergeCells>
  <phoneticPr fontId="15" type="noConversion"/>
  <conditionalFormatting sqref="M5:N14">
    <cfRule type="cellIs" dxfId="2629" priority="27" stopIfTrue="1" operator="equal">
      <formula>"-"</formula>
    </cfRule>
    <cfRule type="containsText" dxfId="2628" priority="28" stopIfTrue="1" operator="containsText" text="leer">
      <formula>NOT(ISERROR(SEARCH("leer",M5)))</formula>
    </cfRule>
  </conditionalFormatting>
  <conditionalFormatting sqref="M5:N14">
    <cfRule type="cellIs" dxfId="2627" priority="25" stopIfTrue="1" operator="equal">
      <formula>"-"</formula>
    </cfRule>
    <cfRule type="containsText" dxfId="2626" priority="26" stopIfTrue="1" operator="containsText" text="leer">
      <formula>NOT(ISERROR(SEARCH("leer",M5)))</formula>
    </cfRule>
  </conditionalFormatting>
  <conditionalFormatting sqref="N17:N26">
    <cfRule type="cellIs" dxfId="2625" priority="19" stopIfTrue="1" operator="equal">
      <formula>"-"</formula>
    </cfRule>
    <cfRule type="containsText" dxfId="2624" priority="20" stopIfTrue="1" operator="containsText" text="leer">
      <formula>NOT(ISERROR(SEARCH("leer",N17)))</formula>
    </cfRule>
  </conditionalFormatting>
  <conditionalFormatting sqref="N17:N26">
    <cfRule type="cellIs" dxfId="2623" priority="17" stopIfTrue="1" operator="equal">
      <formula>"-"</formula>
    </cfRule>
    <cfRule type="containsText" dxfId="2622" priority="18" stopIfTrue="1" operator="containsText" text="leer">
      <formula>NOT(ISERROR(SEARCH("leer",N17)))</formula>
    </cfRule>
  </conditionalFormatting>
  <conditionalFormatting sqref="N17:N26">
    <cfRule type="cellIs" dxfId="2621" priority="15" stopIfTrue="1" operator="equal">
      <formula>"-"</formula>
    </cfRule>
    <cfRule type="containsText" dxfId="2620" priority="16" stopIfTrue="1" operator="containsText" text="leer">
      <formula>NOT(ISERROR(SEARCH("leer",N17)))</formula>
    </cfRule>
  </conditionalFormatting>
  <conditionalFormatting sqref="N17:N26">
    <cfRule type="cellIs" dxfId="2619" priority="13" stopIfTrue="1" operator="equal">
      <formula>"-"</formula>
    </cfRule>
    <cfRule type="containsText" dxfId="2618" priority="14" stopIfTrue="1" operator="containsText" text="leer">
      <formula>NOT(ISERROR(SEARCH("leer",N17)))</formula>
    </cfRule>
  </conditionalFormatting>
  <conditionalFormatting sqref="K5:L14">
    <cfRule type="cellIs" dxfId="2617" priority="11" stopIfTrue="1" operator="equal">
      <formula>"-"</formula>
    </cfRule>
    <cfRule type="containsText" dxfId="2616" priority="12" stopIfTrue="1" operator="containsText" text="leer">
      <formula>NOT(ISERROR(SEARCH("leer",K5)))</formula>
    </cfRule>
  </conditionalFormatting>
  <conditionalFormatting sqref="K5:L14">
    <cfRule type="cellIs" dxfId="2615" priority="10" stopIfTrue="1" operator="equal">
      <formula>"-"</formula>
    </cfRule>
  </conditionalFormatting>
  <conditionalFormatting sqref="K5:L14">
    <cfRule type="cellIs" dxfId="2614" priority="8" stopIfTrue="1" operator="equal">
      <formula>"-"</formula>
    </cfRule>
    <cfRule type="containsText" dxfId="2613" priority="9" stopIfTrue="1" operator="containsText" text="leer">
      <formula>NOT(ISERROR(SEARCH("leer",K5)))</formula>
    </cfRule>
  </conditionalFormatting>
  <conditionalFormatting sqref="K5:L14">
    <cfRule type="cellIs" dxfId="2612" priority="7" stopIfTrue="1" operator="equal">
      <formula>"-"</formula>
    </cfRule>
  </conditionalFormatting>
  <conditionalFormatting sqref="L17:L26">
    <cfRule type="cellIs" dxfId="2611" priority="5" stopIfTrue="1" operator="equal">
      <formula>"-"</formula>
    </cfRule>
    <cfRule type="containsText" dxfId="2610" priority="6" stopIfTrue="1" operator="containsText" text="leer">
      <formula>NOT(ISERROR(SEARCH("leer",L17)))</formula>
    </cfRule>
  </conditionalFormatting>
  <conditionalFormatting sqref="L17:L26">
    <cfRule type="cellIs" dxfId="2609" priority="4" stopIfTrue="1" operator="equal">
      <formula>"-"</formula>
    </cfRule>
  </conditionalFormatting>
  <conditionalFormatting sqref="L17:L26">
    <cfRule type="cellIs" dxfId="2608" priority="2" stopIfTrue="1" operator="equal">
      <formula>"-"</formula>
    </cfRule>
    <cfRule type="containsText" dxfId="2607" priority="3" stopIfTrue="1" operator="containsText" text="leer">
      <formula>NOT(ISERROR(SEARCH("leer",L17)))</formula>
    </cfRule>
  </conditionalFormatting>
  <conditionalFormatting sqref="L17:L26">
    <cfRule type="cellIs" dxfId="2606" priority="1" stopIfTrue="1" operator="equal">
      <formula>"-"</formula>
    </cfRule>
  </conditionalFormatting>
  <hyperlinks>
    <hyperlink ref="A1" location="'Indice'!A1" display="zurück"/>
  </hyperlinks>
  <pageMargins left="0.79000000000000015" right="0.79000000000000015" top="0.98" bottom="0.98" header="0.51" footer="0.51"/>
  <pageSetup paperSize="9" scale="43"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3" t="s">
        <v>54</v>
      </c>
    </row>
    <row r="2" spans="1:2" s="5" customFormat="1" x14ac:dyDescent="0.2">
      <c r="A2" s="93"/>
    </row>
    <row r="3" spans="1:2" ht="15.75" x14ac:dyDescent="0.25">
      <c r="A3" s="110" t="s">
        <v>55</v>
      </c>
    </row>
    <row r="5" spans="1:2" ht="38.25" x14ac:dyDescent="0.2">
      <c r="A5" s="249" t="s">
        <v>56</v>
      </c>
    </row>
    <row r="6" spans="1:2" x14ac:dyDescent="0.2">
      <c r="A6" s="108"/>
    </row>
    <row r="7" spans="1:2" ht="25.5" x14ac:dyDescent="0.2">
      <c r="A7" s="108" t="s">
        <v>57</v>
      </c>
    </row>
    <row r="8" spans="1:2" x14ac:dyDescent="0.2">
      <c r="A8" s="108"/>
    </row>
    <row r="9" spans="1:2" ht="38.25" x14ac:dyDescent="0.2">
      <c r="A9" s="250" t="s">
        <v>58</v>
      </c>
      <c r="B9" s="5"/>
    </row>
    <row r="22" spans="1:1" x14ac:dyDescent="0.2">
      <c r="A22" s="54"/>
    </row>
  </sheetData>
  <phoneticPr fontId="15" type="noConversion"/>
  <hyperlinks>
    <hyperlink ref="A1" location="'Indice'!A1" display="zurück"/>
  </hyperlinks>
  <pageMargins left="0.78740157499999996" right="0.78740157499999996" top="0.984251969" bottom="0.984251969"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39"/>
  <sheetViews>
    <sheetView showRuler="0" zoomScale="70" zoomScaleNormal="70" workbookViewId="0"/>
  </sheetViews>
  <sheetFormatPr baseColWidth="10" defaultColWidth="10.7109375" defaultRowHeight="12.75" x14ac:dyDescent="0.2"/>
  <cols>
    <col min="1" max="1" width="42.85546875" style="5" customWidth="1"/>
    <col min="2" max="2" width="16.28515625" style="5" customWidth="1"/>
    <col min="3" max="3" width="9.140625" style="5" customWidth="1"/>
    <col min="4" max="5" width="12.28515625" style="8" customWidth="1"/>
    <col min="6" max="6" width="2.7109375" style="8" customWidth="1"/>
    <col min="7" max="7" width="12.28515625" style="8" customWidth="1"/>
    <col min="8" max="8" width="2.7109375" style="8" customWidth="1"/>
    <col min="9" max="9" width="12.28515625" style="8" customWidth="1"/>
    <col min="10" max="10" width="2.7109375" style="8" customWidth="1"/>
    <col min="11" max="11" width="10.7109375" style="5" customWidth="1"/>
    <col min="12" max="12" width="2.7109375" style="5" customWidth="1"/>
    <col min="13" max="13" width="10.7109375" style="5" customWidth="1"/>
    <col min="14" max="14" width="2.7109375" style="5" customWidth="1"/>
    <col min="15" max="15" width="10.7109375" style="5" customWidth="1"/>
    <col min="16" max="19" width="8.7109375" style="5" customWidth="1"/>
    <col min="20" max="16384" width="10.7109375" style="5"/>
  </cols>
  <sheetData>
    <row r="1" spans="1:30" x14ac:dyDescent="0.2">
      <c r="A1" s="93" t="s">
        <v>1165</v>
      </c>
      <c r="D1" s="5"/>
      <c r="E1" s="5"/>
      <c r="F1" s="5"/>
      <c r="G1" s="5"/>
      <c r="H1" s="5"/>
      <c r="I1" s="5"/>
      <c r="J1" s="5"/>
    </row>
    <row r="2" spans="1:30" x14ac:dyDescent="0.2">
      <c r="A2" s="93"/>
      <c r="D2" s="5"/>
      <c r="E2" s="5"/>
      <c r="F2" s="5"/>
      <c r="G2" s="5"/>
      <c r="H2" s="5"/>
      <c r="I2" s="5"/>
      <c r="J2" s="5"/>
    </row>
    <row r="3" spans="1:30" x14ac:dyDescent="0.2">
      <c r="A3" s="4" t="s">
        <v>1166</v>
      </c>
      <c r="C3" t="s">
        <v>1167</v>
      </c>
      <c r="D3" s="5" t="s">
        <v>1168</v>
      </c>
      <c r="E3" s="4">
        <v>2014</v>
      </c>
      <c r="F3" s="5"/>
      <c r="G3" s="22">
        <v>2013</v>
      </c>
      <c r="H3" s="22"/>
      <c r="I3" s="22">
        <v>2012</v>
      </c>
      <c r="J3" s="5"/>
      <c r="K3" s="22">
        <v>2011</v>
      </c>
      <c r="L3" s="22"/>
      <c r="M3" s="22">
        <v>2010</v>
      </c>
      <c r="N3" s="22"/>
      <c r="O3" s="22">
        <v>2009</v>
      </c>
      <c r="P3" s="22">
        <v>2008</v>
      </c>
      <c r="Q3" s="22">
        <v>2007</v>
      </c>
      <c r="R3" s="22">
        <v>2006</v>
      </c>
      <c r="S3" s="22">
        <v>2005</v>
      </c>
    </row>
    <row r="4" spans="1:30" x14ac:dyDescent="0.2">
      <c r="A4" s="4"/>
      <c r="C4" s="8"/>
      <c r="K4" s="8"/>
      <c r="L4" s="8"/>
      <c r="M4" s="8"/>
      <c r="N4" s="8"/>
      <c r="O4" s="8"/>
      <c r="P4" s="8"/>
      <c r="Q4" s="8"/>
      <c r="R4" s="8"/>
      <c r="S4" s="8"/>
    </row>
    <row r="5" spans="1:30" x14ac:dyDescent="0.2">
      <c r="A5" s="4" t="s">
        <v>1169</v>
      </c>
    </row>
    <row r="6" spans="1:30" x14ac:dyDescent="0.2">
      <c r="A6" s="11" t="s">
        <v>1170</v>
      </c>
      <c r="B6" s="5" t="s">
        <v>1171</v>
      </c>
      <c r="C6" s="8"/>
      <c r="E6" s="8">
        <v>76</v>
      </c>
      <c r="G6" s="8">
        <v>76</v>
      </c>
      <c r="I6" s="191">
        <v>76</v>
      </c>
      <c r="K6" s="69">
        <v>75</v>
      </c>
      <c r="L6" s="69"/>
      <c r="M6" s="69">
        <v>75</v>
      </c>
      <c r="N6" s="69"/>
      <c r="O6" s="61">
        <v>74</v>
      </c>
      <c r="P6" s="8">
        <v>74</v>
      </c>
      <c r="Q6" s="8">
        <v>74</v>
      </c>
      <c r="R6" s="12">
        <v>74</v>
      </c>
      <c r="S6" s="12">
        <v>74</v>
      </c>
    </row>
    <row r="7" spans="1:30" x14ac:dyDescent="0.2">
      <c r="A7" s="11"/>
      <c r="C7" s="8"/>
      <c r="K7" s="8"/>
      <c r="L7" s="8"/>
      <c r="M7" s="8"/>
      <c r="N7" s="8"/>
      <c r="O7" s="61"/>
      <c r="P7" s="8"/>
      <c r="Q7" s="8"/>
      <c r="R7" s="12"/>
      <c r="S7" s="12"/>
    </row>
    <row r="8" spans="1:30" s="45" customFormat="1" x14ac:dyDescent="0.2">
      <c r="A8" s="4" t="s">
        <v>1172</v>
      </c>
      <c r="C8" s="61"/>
      <c r="D8" s="8"/>
      <c r="E8" s="8"/>
      <c r="F8" s="8"/>
      <c r="G8" s="8"/>
      <c r="H8" s="8"/>
      <c r="I8" s="8"/>
      <c r="J8" s="8"/>
      <c r="K8" s="61"/>
      <c r="L8" s="61"/>
      <c r="M8" s="61"/>
      <c r="N8" s="61"/>
      <c r="O8" s="61"/>
      <c r="P8" s="61"/>
      <c r="Q8" s="61"/>
      <c r="R8" s="61"/>
      <c r="S8" s="61"/>
    </row>
    <row r="9" spans="1:30" s="13" customFormat="1" x14ac:dyDescent="0.2">
      <c r="A9" s="66" t="s">
        <v>1173</v>
      </c>
      <c r="B9" s="45" t="s">
        <v>1174</v>
      </c>
      <c r="C9" s="191" t="s">
        <v>1175</v>
      </c>
      <c r="D9" s="8"/>
      <c r="E9" s="8">
        <v>84</v>
      </c>
      <c r="F9" s="8"/>
      <c r="G9" s="8">
        <v>85</v>
      </c>
      <c r="H9" s="191" t="s">
        <v>3077</v>
      </c>
      <c r="I9" s="191">
        <v>86</v>
      </c>
      <c r="J9" s="191" t="s">
        <v>3077</v>
      </c>
      <c r="K9" s="69">
        <v>86</v>
      </c>
      <c r="L9" s="191" t="s">
        <v>1176</v>
      </c>
      <c r="M9" s="69">
        <v>85</v>
      </c>
      <c r="N9" s="191" t="s">
        <v>1177</v>
      </c>
      <c r="O9" s="61">
        <v>85</v>
      </c>
      <c r="P9" s="61">
        <v>82</v>
      </c>
      <c r="Q9" s="61">
        <v>82</v>
      </c>
      <c r="R9" s="67">
        <v>83</v>
      </c>
      <c r="S9" s="16" t="s">
        <v>1178</v>
      </c>
    </row>
    <row r="10" spans="1:30" s="13" customFormat="1" x14ac:dyDescent="0.2">
      <c r="A10" s="13" t="s">
        <v>1179</v>
      </c>
      <c r="B10" s="13" t="s">
        <v>1180</v>
      </c>
      <c r="C10" s="16">
        <v>1</v>
      </c>
      <c r="D10" s="22"/>
      <c r="E10" s="69">
        <v>17</v>
      </c>
      <c r="F10" s="69" t="s">
        <v>3078</v>
      </c>
      <c r="G10" s="69">
        <v>18</v>
      </c>
      <c r="H10" s="69" t="s">
        <v>3078</v>
      </c>
      <c r="I10" s="191">
        <v>45</v>
      </c>
      <c r="J10" s="191" t="s">
        <v>3077</v>
      </c>
      <c r="K10" s="69">
        <v>42</v>
      </c>
      <c r="L10" s="191" t="s">
        <v>1181</v>
      </c>
      <c r="M10" s="69">
        <v>45</v>
      </c>
      <c r="N10" s="191" t="s">
        <v>1182</v>
      </c>
      <c r="O10" s="61">
        <v>46</v>
      </c>
      <c r="P10" s="16">
        <v>46</v>
      </c>
      <c r="Q10" s="16">
        <v>47</v>
      </c>
      <c r="R10" s="16">
        <v>47</v>
      </c>
      <c r="S10" s="16" t="s">
        <v>1183</v>
      </c>
    </row>
    <row r="11" spans="1:30" s="13" customFormat="1" x14ac:dyDescent="0.2">
      <c r="C11" s="16"/>
      <c r="D11" s="8"/>
      <c r="E11" s="8"/>
      <c r="F11" s="8"/>
      <c r="G11" s="8"/>
      <c r="H11" s="8"/>
      <c r="I11" s="8"/>
      <c r="J11" s="8"/>
      <c r="K11" s="16"/>
      <c r="L11" s="16"/>
      <c r="M11" s="16"/>
      <c r="N11" s="16"/>
      <c r="O11" s="61"/>
      <c r="P11" s="16"/>
      <c r="Q11" s="16"/>
      <c r="R11" s="16"/>
      <c r="S11" s="16"/>
    </row>
    <row r="12" spans="1:30" x14ac:dyDescent="0.2">
      <c r="A12" s="4" t="s">
        <v>1184</v>
      </c>
      <c r="O12" s="61"/>
      <c r="P12" s="55"/>
      <c r="U12"/>
      <c r="V12"/>
      <c r="W12"/>
      <c r="X12"/>
      <c r="Y12"/>
      <c r="Z12"/>
      <c r="AA12"/>
      <c r="AB12"/>
      <c r="AC12" s="92"/>
      <c r="AD12" s="92"/>
    </row>
    <row r="13" spans="1:30" x14ac:dyDescent="0.2">
      <c r="A13" s="11" t="s">
        <v>1185</v>
      </c>
      <c r="B13" s="5" t="s">
        <v>1186</v>
      </c>
      <c r="C13" s="8" t="s">
        <v>1187</v>
      </c>
      <c r="E13" s="8">
        <v>10.9</v>
      </c>
      <c r="G13" s="8">
        <v>10.9</v>
      </c>
      <c r="I13" s="191">
        <v>10.6</v>
      </c>
      <c r="K13" s="90">
        <v>10.199999999999999</v>
      </c>
      <c r="L13" s="69"/>
      <c r="M13" s="69">
        <v>9.8000000000000007</v>
      </c>
      <c r="N13" s="69"/>
      <c r="O13" s="85">
        <v>9</v>
      </c>
      <c r="P13" s="59">
        <v>6.9</v>
      </c>
      <c r="Q13" s="5">
        <v>6.3</v>
      </c>
      <c r="R13" s="5">
        <v>6.1</v>
      </c>
      <c r="S13" s="8">
        <v>6.3</v>
      </c>
      <c r="U13"/>
      <c r="V13"/>
      <c r="W13"/>
      <c r="X13"/>
      <c r="Y13"/>
      <c r="Z13"/>
      <c r="AA13"/>
      <c r="AB13"/>
      <c r="AC13" s="92"/>
      <c r="AD13" s="92"/>
    </row>
    <row r="14" spans="1:30" x14ac:dyDescent="0.2">
      <c r="A14" s="11"/>
      <c r="O14" s="61"/>
      <c r="P14" s="59"/>
      <c r="S14" s="8"/>
      <c r="U14"/>
      <c r="V14"/>
      <c r="W14"/>
      <c r="X14"/>
      <c r="Y14"/>
      <c r="Z14"/>
      <c r="AA14"/>
      <c r="AB14"/>
      <c r="AC14" s="92"/>
      <c r="AD14" s="92"/>
    </row>
    <row r="15" spans="1:30" x14ac:dyDescent="0.2">
      <c r="A15" s="4" t="s">
        <v>1188</v>
      </c>
      <c r="C15" s="8"/>
      <c r="K15" s="8"/>
      <c r="L15" s="8"/>
      <c r="M15" s="8"/>
      <c r="N15" s="8"/>
      <c r="O15" s="61"/>
      <c r="P15" s="8"/>
      <c r="Q15" s="8"/>
      <c r="R15" s="8"/>
      <c r="S15" s="8"/>
    </row>
    <row r="16" spans="1:30" ht="25.5" x14ac:dyDescent="0.2">
      <c r="A16" s="181" t="s">
        <v>1189</v>
      </c>
      <c r="B16" s="5" t="s">
        <v>1190</v>
      </c>
      <c r="C16" s="69" t="s">
        <v>1191</v>
      </c>
      <c r="E16" s="8">
        <v>15.3</v>
      </c>
      <c r="F16" s="69" t="s">
        <v>3079</v>
      </c>
      <c r="G16" s="8">
        <v>15.1</v>
      </c>
      <c r="H16" s="69"/>
      <c r="I16" s="191">
        <v>15.3</v>
      </c>
      <c r="J16" s="69"/>
      <c r="K16" s="69">
        <v>16</v>
      </c>
      <c r="L16" s="69"/>
      <c r="M16" s="69">
        <v>16</v>
      </c>
      <c r="N16" s="69"/>
      <c r="O16" s="61">
        <v>15.67</v>
      </c>
      <c r="P16" s="8">
        <v>15</v>
      </c>
      <c r="Q16" s="8">
        <v>15</v>
      </c>
      <c r="R16" s="12">
        <v>15</v>
      </c>
      <c r="S16" s="12">
        <v>15</v>
      </c>
    </row>
    <row r="17" spans="1:20" x14ac:dyDescent="0.2">
      <c r="A17" s="4"/>
      <c r="C17" s="8"/>
      <c r="K17" s="8"/>
      <c r="L17" s="8"/>
      <c r="M17" s="8"/>
      <c r="N17" s="8"/>
      <c r="O17" s="8"/>
      <c r="P17" s="8"/>
      <c r="Q17" s="8"/>
      <c r="R17" s="8"/>
      <c r="S17" s="8"/>
    </row>
    <row r="18" spans="1:20" x14ac:dyDescent="0.2">
      <c r="C18" s="8"/>
      <c r="K18" s="8"/>
      <c r="L18" s="8"/>
      <c r="M18" s="8"/>
      <c r="N18" s="8"/>
      <c r="O18" s="8"/>
      <c r="P18" s="8"/>
      <c r="Q18" s="8"/>
      <c r="R18" s="25"/>
      <c r="S18" s="8"/>
    </row>
    <row r="19" spans="1:20" x14ac:dyDescent="0.2">
      <c r="A19" s="223" t="s">
        <v>1192</v>
      </c>
      <c r="B19" s="221"/>
      <c r="C19" s="8"/>
      <c r="K19" s="8"/>
      <c r="L19" s="8"/>
      <c r="M19" s="8"/>
      <c r="N19" s="8"/>
      <c r="O19" s="8"/>
      <c r="P19" s="8"/>
      <c r="Q19" s="8"/>
      <c r="R19" s="8"/>
      <c r="S19" s="8"/>
    </row>
    <row r="20" spans="1:20" x14ac:dyDescent="0.2">
      <c r="A20" s="223" t="s">
        <v>1193</v>
      </c>
      <c r="B20" s="221"/>
      <c r="C20" s="8"/>
      <c r="K20" s="8"/>
      <c r="L20" s="8"/>
      <c r="M20" s="8"/>
      <c r="N20" s="8"/>
      <c r="O20" s="8"/>
      <c r="P20" s="8"/>
      <c r="Q20" s="8"/>
      <c r="R20" s="8"/>
      <c r="S20" s="8"/>
    </row>
    <row r="21" spans="1:20" x14ac:dyDescent="0.2">
      <c r="A21" s="223" t="s">
        <v>1194</v>
      </c>
      <c r="B21" s="224"/>
      <c r="C21" s="8"/>
      <c r="K21" s="8"/>
      <c r="L21" s="8"/>
      <c r="M21" s="8"/>
      <c r="N21" s="8"/>
      <c r="O21" s="8"/>
      <c r="P21" s="8"/>
      <c r="Q21" s="8"/>
      <c r="R21" s="25"/>
      <c r="S21" s="8"/>
    </row>
    <row r="22" spans="1:20" x14ac:dyDescent="0.2">
      <c r="A22" s="223" t="s">
        <v>1195</v>
      </c>
      <c r="B22" s="220"/>
      <c r="C22" s="8"/>
      <c r="K22" s="8"/>
      <c r="L22" s="8"/>
      <c r="M22" s="8"/>
      <c r="N22" s="8"/>
      <c r="O22" s="8"/>
      <c r="P22" s="8"/>
      <c r="Q22" s="8"/>
      <c r="R22" s="8"/>
      <c r="S22" s="8"/>
    </row>
    <row r="23" spans="1:20" x14ac:dyDescent="0.2">
      <c r="A23" s="223" t="s">
        <v>1196</v>
      </c>
      <c r="C23" s="8"/>
      <c r="K23" s="8"/>
      <c r="L23" s="8"/>
      <c r="M23" s="8"/>
      <c r="N23" s="8"/>
      <c r="O23" s="8"/>
      <c r="P23" s="8"/>
      <c r="Q23" s="8"/>
      <c r="R23" s="8"/>
      <c r="S23" s="8"/>
      <c r="T23" s="13"/>
    </row>
    <row r="24" spans="1:20" x14ac:dyDescent="0.2">
      <c r="A24" s="223" t="s">
        <v>1197</v>
      </c>
    </row>
    <row r="25" spans="1:20" x14ac:dyDescent="0.2">
      <c r="A25" s="223" t="s">
        <v>3080</v>
      </c>
    </row>
    <row r="26" spans="1:20" x14ac:dyDescent="0.2">
      <c r="A26" s="223" t="s">
        <v>3081</v>
      </c>
    </row>
    <row r="27" spans="1:20" x14ac:dyDescent="0.2">
      <c r="C27" s="8"/>
      <c r="K27" s="8"/>
      <c r="L27" s="8"/>
      <c r="M27" s="8"/>
      <c r="N27" s="8"/>
      <c r="O27" s="8"/>
      <c r="P27" s="8"/>
      <c r="Q27" s="8"/>
      <c r="R27" s="8"/>
      <c r="S27" s="8"/>
    </row>
    <row r="36" spans="1:1" x14ac:dyDescent="0.2">
      <c r="A36" s="13"/>
    </row>
    <row r="39" spans="1:1" x14ac:dyDescent="0.2">
      <c r="A39" s="13"/>
    </row>
  </sheetData>
  <phoneticPr fontId="15" type="noConversion"/>
  <conditionalFormatting sqref="M6:N6">
    <cfRule type="cellIs" dxfId="2605" priority="5433" stopIfTrue="1" operator="equal">
      <formula>"-"</formula>
    </cfRule>
    <cfRule type="containsText" dxfId="2604" priority="5434" stopIfTrue="1" operator="containsText" text="leer">
      <formula>NOT(ISERROR(SEARCH("leer",M6)))</formula>
    </cfRule>
  </conditionalFormatting>
  <conditionalFormatting sqref="M9:M10">
    <cfRule type="cellIs" dxfId="2603" priority="313" stopIfTrue="1" operator="equal">
      <formula>"-"</formula>
    </cfRule>
    <cfRule type="containsText" dxfId="2602" priority="314" stopIfTrue="1" operator="containsText" text="leer">
      <formula>NOT(ISERROR(SEARCH("leer",M9)))</formula>
    </cfRule>
  </conditionalFormatting>
  <conditionalFormatting sqref="M13:N13">
    <cfRule type="cellIs" dxfId="2601" priority="311" stopIfTrue="1" operator="equal">
      <formula>"-"</formula>
    </cfRule>
    <cfRule type="containsText" dxfId="2600" priority="312" stopIfTrue="1" operator="containsText" text="leer">
      <formula>NOT(ISERROR(SEARCH("leer",M13)))</formula>
    </cfRule>
  </conditionalFormatting>
  <conditionalFormatting sqref="M16:N16">
    <cfRule type="cellIs" dxfId="2599" priority="309" stopIfTrue="1" operator="equal">
      <formula>"-"</formula>
    </cfRule>
    <cfRule type="containsText" dxfId="2598" priority="310" stopIfTrue="1" operator="containsText" text="leer">
      <formula>NOT(ISERROR(SEARCH("leer",M16)))</formula>
    </cfRule>
  </conditionalFormatting>
  <conditionalFormatting sqref="K6:L6">
    <cfRule type="cellIs" dxfId="2597" priority="299" stopIfTrue="1" operator="equal">
      <formula>"-"</formula>
    </cfRule>
    <cfRule type="containsText" dxfId="2596" priority="300" stopIfTrue="1" operator="containsText" text="leer">
      <formula>NOT(ISERROR(SEARCH("leer",K6)))</formula>
    </cfRule>
  </conditionalFormatting>
  <conditionalFormatting sqref="K9:L10">
    <cfRule type="cellIs" dxfId="2595" priority="297" stopIfTrue="1" operator="equal">
      <formula>"-"</formula>
    </cfRule>
    <cfRule type="containsText" dxfId="2594" priority="298" stopIfTrue="1" operator="containsText" text="leer">
      <formula>NOT(ISERROR(SEARCH("leer",K9)))</formula>
    </cfRule>
  </conditionalFormatting>
  <conditionalFormatting sqref="K13:L13">
    <cfRule type="cellIs" dxfId="2593" priority="295" stopIfTrue="1" operator="equal">
      <formula>"-"</formula>
    </cfRule>
    <cfRule type="containsText" dxfId="2592" priority="296" stopIfTrue="1" operator="containsText" text="leer">
      <formula>NOT(ISERROR(SEARCH("leer",K13)))</formula>
    </cfRule>
  </conditionalFormatting>
  <conditionalFormatting sqref="K16:L16">
    <cfRule type="cellIs" dxfId="2591" priority="293" stopIfTrue="1" operator="equal">
      <formula>"-"</formula>
    </cfRule>
    <cfRule type="containsText" dxfId="2590" priority="294" stopIfTrue="1" operator="containsText" text="leer">
      <formula>NOT(ISERROR(SEARCH("leer",K16)))</formula>
    </cfRule>
  </conditionalFormatting>
  <conditionalFormatting sqref="K6:L6">
    <cfRule type="cellIs" dxfId="2589" priority="291" stopIfTrue="1" operator="equal">
      <formula>"-"</formula>
    </cfRule>
    <cfRule type="containsText" dxfId="2588" priority="292" stopIfTrue="1" operator="containsText" text="leer">
      <formula>NOT(ISERROR(SEARCH("leer",K6)))</formula>
    </cfRule>
  </conditionalFormatting>
  <conditionalFormatting sqref="K6:L6">
    <cfRule type="cellIs" dxfId="2587" priority="289" stopIfTrue="1" operator="equal">
      <formula>"-"</formula>
    </cfRule>
    <cfRule type="containsText" dxfId="2586" priority="290" stopIfTrue="1" operator="containsText" text="leer">
      <formula>NOT(ISERROR(SEARCH("leer",K6)))</formula>
    </cfRule>
  </conditionalFormatting>
  <conditionalFormatting sqref="K6:L6">
    <cfRule type="cellIs" dxfId="2585" priority="287" stopIfTrue="1" operator="equal">
      <formula>"-"</formula>
    </cfRule>
    <cfRule type="containsText" dxfId="2584" priority="288" stopIfTrue="1" operator="containsText" text="leer">
      <formula>NOT(ISERROR(SEARCH("leer",K6)))</formula>
    </cfRule>
  </conditionalFormatting>
  <conditionalFormatting sqref="K6:L6">
    <cfRule type="cellIs" dxfId="2583" priority="285" stopIfTrue="1" operator="equal">
      <formula>"-"</formula>
    </cfRule>
    <cfRule type="containsText" dxfId="2582" priority="286" stopIfTrue="1" operator="containsText" text="leer">
      <formula>NOT(ISERROR(SEARCH("leer",K6)))</formula>
    </cfRule>
  </conditionalFormatting>
  <conditionalFormatting sqref="K6:L6">
    <cfRule type="cellIs" dxfId="2581" priority="283" stopIfTrue="1" operator="equal">
      <formula>"-"</formula>
    </cfRule>
    <cfRule type="containsText" dxfId="2580" priority="284" stopIfTrue="1" operator="containsText" text="leer">
      <formula>NOT(ISERROR(SEARCH("leer",K6)))</formula>
    </cfRule>
  </conditionalFormatting>
  <conditionalFormatting sqref="K9:L10">
    <cfRule type="cellIs" dxfId="2579" priority="281" stopIfTrue="1" operator="equal">
      <formula>"-"</formula>
    </cfRule>
    <cfRule type="containsText" dxfId="2578" priority="282" stopIfTrue="1" operator="containsText" text="leer">
      <formula>NOT(ISERROR(SEARCH("leer",K9)))</formula>
    </cfRule>
  </conditionalFormatting>
  <conditionalFormatting sqref="K9:L10">
    <cfRule type="cellIs" dxfId="2577" priority="279" stopIfTrue="1" operator="equal">
      <formula>"-"</formula>
    </cfRule>
    <cfRule type="containsText" dxfId="2576" priority="280" stopIfTrue="1" operator="containsText" text="leer">
      <formula>NOT(ISERROR(SEARCH("leer",K9)))</formula>
    </cfRule>
  </conditionalFormatting>
  <conditionalFormatting sqref="K9:L10">
    <cfRule type="cellIs" dxfId="2575" priority="277" stopIfTrue="1" operator="equal">
      <formula>"-"</formula>
    </cfRule>
    <cfRule type="containsText" dxfId="2574" priority="278" stopIfTrue="1" operator="containsText" text="leer">
      <formula>NOT(ISERROR(SEARCH("leer",K9)))</formula>
    </cfRule>
  </conditionalFormatting>
  <conditionalFormatting sqref="K9:L10">
    <cfRule type="cellIs" dxfId="2573" priority="275" stopIfTrue="1" operator="equal">
      <formula>"-"</formula>
    </cfRule>
    <cfRule type="containsText" dxfId="2572" priority="276" stopIfTrue="1" operator="containsText" text="leer">
      <formula>NOT(ISERROR(SEARCH("leer",K9)))</formula>
    </cfRule>
  </conditionalFormatting>
  <conditionalFormatting sqref="K9:L10">
    <cfRule type="cellIs" dxfId="2571" priority="273" stopIfTrue="1" operator="equal">
      <formula>"-"</formula>
    </cfRule>
    <cfRule type="containsText" dxfId="2570" priority="274" stopIfTrue="1" operator="containsText" text="leer">
      <formula>NOT(ISERROR(SEARCH("leer",K9)))</formula>
    </cfRule>
  </conditionalFormatting>
  <conditionalFormatting sqref="K13:L13">
    <cfRule type="cellIs" dxfId="2569" priority="271" stopIfTrue="1" operator="equal">
      <formula>"-"</formula>
    </cfRule>
    <cfRule type="containsText" dxfId="2568" priority="272" stopIfTrue="1" operator="containsText" text="leer">
      <formula>NOT(ISERROR(SEARCH("leer",K13)))</formula>
    </cfRule>
  </conditionalFormatting>
  <conditionalFormatting sqref="K13:L13">
    <cfRule type="cellIs" dxfId="2567" priority="269" stopIfTrue="1" operator="equal">
      <formula>"-"</formula>
    </cfRule>
    <cfRule type="containsText" dxfId="2566" priority="270" stopIfTrue="1" operator="containsText" text="leer">
      <formula>NOT(ISERROR(SEARCH("leer",K13)))</formula>
    </cfRule>
  </conditionalFormatting>
  <conditionalFormatting sqref="K13:L13">
    <cfRule type="cellIs" dxfId="2565" priority="267" stopIfTrue="1" operator="equal">
      <formula>"-"</formula>
    </cfRule>
    <cfRule type="containsText" dxfId="2564" priority="268" stopIfTrue="1" operator="containsText" text="leer">
      <formula>NOT(ISERROR(SEARCH("leer",K13)))</formula>
    </cfRule>
  </conditionalFormatting>
  <conditionalFormatting sqref="K13:L13">
    <cfRule type="cellIs" dxfId="2563" priority="265" stopIfTrue="1" operator="equal">
      <formula>"-"</formula>
    </cfRule>
    <cfRule type="containsText" dxfId="2562" priority="266" stopIfTrue="1" operator="containsText" text="leer">
      <formula>NOT(ISERROR(SEARCH("leer",K13)))</formula>
    </cfRule>
  </conditionalFormatting>
  <conditionalFormatting sqref="K13:L13">
    <cfRule type="cellIs" dxfId="2561" priority="263" stopIfTrue="1" operator="equal">
      <formula>"-"</formula>
    </cfRule>
    <cfRule type="containsText" dxfId="2560" priority="264" stopIfTrue="1" operator="containsText" text="leer">
      <formula>NOT(ISERROR(SEARCH("leer",K13)))</formula>
    </cfRule>
  </conditionalFormatting>
  <conditionalFormatting sqref="K16:L16">
    <cfRule type="cellIs" dxfId="2559" priority="261" stopIfTrue="1" operator="equal">
      <formula>"-"</formula>
    </cfRule>
    <cfRule type="containsText" dxfId="2558" priority="262" stopIfTrue="1" operator="containsText" text="leer">
      <formula>NOT(ISERROR(SEARCH("leer",K16)))</formula>
    </cfRule>
  </conditionalFormatting>
  <conditionalFormatting sqref="K16:L16">
    <cfRule type="cellIs" dxfId="2557" priority="259" stopIfTrue="1" operator="equal">
      <formula>"-"</formula>
    </cfRule>
    <cfRule type="containsText" dxfId="2556" priority="260" stopIfTrue="1" operator="containsText" text="leer">
      <formula>NOT(ISERROR(SEARCH("leer",K16)))</formula>
    </cfRule>
  </conditionalFormatting>
  <conditionalFormatting sqref="K16:L16">
    <cfRule type="cellIs" dxfId="2555" priority="257" stopIfTrue="1" operator="equal">
      <formula>"-"</formula>
    </cfRule>
    <cfRule type="containsText" dxfId="2554" priority="258" stopIfTrue="1" operator="containsText" text="leer">
      <formula>NOT(ISERROR(SEARCH("leer",K16)))</formula>
    </cfRule>
  </conditionalFormatting>
  <conditionalFormatting sqref="K16:L16">
    <cfRule type="cellIs" dxfId="2553" priority="255" stopIfTrue="1" operator="equal">
      <formula>"-"</formula>
    </cfRule>
    <cfRule type="containsText" dxfId="2552" priority="256" stopIfTrue="1" operator="containsText" text="leer">
      <formula>NOT(ISERROR(SEARCH("leer",K16)))</formula>
    </cfRule>
  </conditionalFormatting>
  <conditionalFormatting sqref="K16:L16">
    <cfRule type="cellIs" dxfId="2551" priority="253" stopIfTrue="1" operator="equal">
      <formula>"-"</formula>
    </cfRule>
    <cfRule type="containsText" dxfId="2550" priority="254" stopIfTrue="1" operator="containsText" text="leer">
      <formula>NOT(ISERROR(SEARCH("leer",K16)))</formula>
    </cfRule>
  </conditionalFormatting>
  <conditionalFormatting sqref="L9">
    <cfRule type="cellIs" dxfId="2549" priority="251" stopIfTrue="1" operator="equal">
      <formula>"-"</formula>
    </cfRule>
    <cfRule type="containsText" dxfId="2548" priority="252" stopIfTrue="1" operator="containsText" text="leer">
      <formula>NOT(ISERROR(SEARCH("leer",L9)))</formula>
    </cfRule>
  </conditionalFormatting>
  <conditionalFormatting sqref="L10">
    <cfRule type="cellIs" dxfId="2547" priority="249" stopIfTrue="1" operator="equal">
      <formula>"-"</formula>
    </cfRule>
    <cfRule type="containsText" dxfId="2546" priority="250" stopIfTrue="1" operator="containsText" text="leer">
      <formula>NOT(ISERROR(SEARCH("leer",L10)))</formula>
    </cfRule>
  </conditionalFormatting>
  <conditionalFormatting sqref="L10">
    <cfRule type="cellIs" dxfId="2545" priority="247" stopIfTrue="1" operator="equal">
      <formula>"-"</formula>
    </cfRule>
    <cfRule type="containsText" dxfId="2544" priority="248" stopIfTrue="1" operator="containsText" text="leer">
      <formula>NOT(ISERROR(SEARCH("leer",L10)))</formula>
    </cfRule>
  </conditionalFormatting>
  <conditionalFormatting sqref="L10">
    <cfRule type="cellIs" dxfId="2543" priority="245" stopIfTrue="1" operator="equal">
      <formula>"-"</formula>
    </cfRule>
    <cfRule type="containsText" dxfId="2542" priority="246" stopIfTrue="1" operator="containsText" text="leer">
      <formula>NOT(ISERROR(SEARCH("leer",L10)))</formula>
    </cfRule>
  </conditionalFormatting>
  <conditionalFormatting sqref="N9">
    <cfRule type="cellIs" dxfId="2541" priority="243" stopIfTrue="1" operator="equal">
      <formula>"-"</formula>
    </cfRule>
    <cfRule type="containsText" dxfId="2540" priority="244" stopIfTrue="1" operator="containsText" text="leer">
      <formula>NOT(ISERROR(SEARCH("leer",N9)))</formula>
    </cfRule>
  </conditionalFormatting>
  <conditionalFormatting sqref="N9">
    <cfRule type="cellIs" dxfId="2539" priority="241" stopIfTrue="1" operator="equal">
      <formula>"-"</formula>
    </cfRule>
    <cfRule type="containsText" dxfId="2538" priority="242" stopIfTrue="1" operator="containsText" text="leer">
      <formula>NOT(ISERROR(SEARCH("leer",N9)))</formula>
    </cfRule>
  </conditionalFormatting>
  <conditionalFormatting sqref="N9">
    <cfRule type="cellIs" dxfId="2537" priority="239" stopIfTrue="1" operator="equal">
      <formula>"-"</formula>
    </cfRule>
    <cfRule type="containsText" dxfId="2536" priority="240" stopIfTrue="1" operator="containsText" text="leer">
      <formula>NOT(ISERROR(SEARCH("leer",N9)))</formula>
    </cfRule>
  </conditionalFormatting>
  <conditionalFormatting sqref="N9">
    <cfRule type="cellIs" dxfId="2535" priority="237" stopIfTrue="1" operator="equal">
      <formula>"-"</formula>
    </cfRule>
    <cfRule type="containsText" dxfId="2534" priority="238" stopIfTrue="1" operator="containsText" text="leer">
      <formula>NOT(ISERROR(SEARCH("leer",N9)))</formula>
    </cfRule>
  </conditionalFormatting>
  <conditionalFormatting sqref="N9">
    <cfRule type="cellIs" dxfId="2533" priority="235" stopIfTrue="1" operator="equal">
      <formula>"-"</formula>
    </cfRule>
    <cfRule type="containsText" dxfId="2532" priority="236" stopIfTrue="1" operator="containsText" text="leer">
      <formula>NOT(ISERROR(SEARCH("leer",N9)))</formula>
    </cfRule>
  </conditionalFormatting>
  <conditionalFormatting sqref="N9">
    <cfRule type="cellIs" dxfId="2531" priority="233" stopIfTrue="1" operator="equal">
      <formula>"-"</formula>
    </cfRule>
    <cfRule type="containsText" dxfId="2530" priority="234" stopIfTrue="1" operator="containsText" text="leer">
      <formula>NOT(ISERROR(SEARCH("leer",N9)))</formula>
    </cfRule>
  </conditionalFormatting>
  <conditionalFormatting sqref="N9">
    <cfRule type="cellIs" dxfId="2529" priority="231" stopIfTrue="1" operator="equal">
      <formula>"-"</formula>
    </cfRule>
    <cfRule type="containsText" dxfId="2528" priority="232" stopIfTrue="1" operator="containsText" text="leer">
      <formula>NOT(ISERROR(SEARCH("leer",N9)))</formula>
    </cfRule>
  </conditionalFormatting>
  <conditionalFormatting sqref="N10">
    <cfRule type="cellIs" dxfId="2527" priority="229" stopIfTrue="1" operator="equal">
      <formula>"-"</formula>
    </cfRule>
    <cfRule type="containsText" dxfId="2526" priority="230" stopIfTrue="1" operator="containsText" text="leer">
      <formula>NOT(ISERROR(SEARCH("leer",N10)))</formula>
    </cfRule>
  </conditionalFormatting>
  <conditionalFormatting sqref="N10">
    <cfRule type="cellIs" dxfId="2525" priority="227" stopIfTrue="1" operator="equal">
      <formula>"-"</formula>
    </cfRule>
    <cfRule type="containsText" dxfId="2524" priority="228" stopIfTrue="1" operator="containsText" text="leer">
      <formula>NOT(ISERROR(SEARCH("leer",N10)))</formula>
    </cfRule>
  </conditionalFormatting>
  <conditionalFormatting sqref="N10">
    <cfRule type="cellIs" dxfId="2523" priority="225" stopIfTrue="1" operator="equal">
      <formula>"-"</formula>
    </cfRule>
    <cfRule type="containsText" dxfId="2522" priority="226" stopIfTrue="1" operator="containsText" text="leer">
      <formula>NOT(ISERROR(SEARCH("leer",N10)))</formula>
    </cfRule>
  </conditionalFormatting>
  <conditionalFormatting sqref="N10">
    <cfRule type="cellIs" dxfId="2521" priority="223" stopIfTrue="1" operator="equal">
      <formula>"-"</formula>
    </cfRule>
    <cfRule type="containsText" dxfId="2520" priority="224" stopIfTrue="1" operator="containsText" text="leer">
      <formula>NOT(ISERROR(SEARCH("leer",N10)))</formula>
    </cfRule>
  </conditionalFormatting>
  <conditionalFormatting sqref="N10">
    <cfRule type="cellIs" dxfId="2519" priority="221" stopIfTrue="1" operator="equal">
      <formula>"-"</formula>
    </cfRule>
    <cfRule type="containsText" dxfId="2518" priority="222" stopIfTrue="1" operator="containsText" text="leer">
      <formula>NOT(ISERROR(SEARCH("leer",N10)))</formula>
    </cfRule>
  </conditionalFormatting>
  <conditionalFormatting sqref="N10">
    <cfRule type="cellIs" dxfId="2517" priority="219" stopIfTrue="1" operator="equal">
      <formula>"-"</formula>
    </cfRule>
    <cfRule type="containsText" dxfId="2516" priority="220" stopIfTrue="1" operator="containsText" text="leer">
      <formula>NOT(ISERROR(SEARCH("leer",N10)))</formula>
    </cfRule>
  </conditionalFormatting>
  <conditionalFormatting sqref="N10">
    <cfRule type="cellIs" dxfId="2515" priority="217" stopIfTrue="1" operator="equal">
      <formula>"-"</formula>
    </cfRule>
    <cfRule type="containsText" dxfId="2514" priority="218" stopIfTrue="1" operator="containsText" text="leer">
      <formula>NOT(ISERROR(SEARCH("leer",N10)))</formula>
    </cfRule>
  </conditionalFormatting>
  <conditionalFormatting sqref="I6">
    <cfRule type="cellIs" dxfId="2513" priority="107" stopIfTrue="1" operator="equal">
      <formula>"-"</formula>
    </cfRule>
    <cfRule type="containsText" dxfId="2512" priority="108" stopIfTrue="1" operator="containsText" text="leer">
      <formula>NOT(ISERROR(SEARCH("leer",I6)))</formula>
    </cfRule>
  </conditionalFormatting>
  <conditionalFormatting sqref="I6">
    <cfRule type="cellIs" dxfId="2511" priority="106" stopIfTrue="1" operator="equal">
      <formula>"-"</formula>
    </cfRule>
  </conditionalFormatting>
  <conditionalFormatting sqref="I6">
    <cfRule type="cellIs" dxfId="2510" priority="104" stopIfTrue="1" operator="equal">
      <formula>"-"</formula>
    </cfRule>
    <cfRule type="containsText" dxfId="2509" priority="105" stopIfTrue="1" operator="containsText" text="leer">
      <formula>NOT(ISERROR(SEARCH("leer",I6)))</formula>
    </cfRule>
  </conditionalFormatting>
  <conditionalFormatting sqref="I6">
    <cfRule type="cellIs" dxfId="2508" priority="103" stopIfTrue="1" operator="equal">
      <formula>"-"</formula>
    </cfRule>
  </conditionalFormatting>
  <conditionalFormatting sqref="I9:I10">
    <cfRule type="cellIs" dxfId="2507" priority="101" stopIfTrue="1" operator="equal">
      <formula>"-"</formula>
    </cfRule>
    <cfRule type="containsText" dxfId="2506" priority="102" stopIfTrue="1" operator="containsText" text="leer">
      <formula>NOT(ISERROR(SEARCH("leer",I9)))</formula>
    </cfRule>
  </conditionalFormatting>
  <conditionalFormatting sqref="I9:I10">
    <cfRule type="cellIs" dxfId="2505" priority="100" stopIfTrue="1" operator="equal">
      <formula>"-"</formula>
    </cfRule>
  </conditionalFormatting>
  <conditionalFormatting sqref="I9:I10">
    <cfRule type="cellIs" dxfId="2504" priority="98" stopIfTrue="1" operator="equal">
      <formula>"-"</formula>
    </cfRule>
    <cfRule type="containsText" dxfId="2503" priority="99" stopIfTrue="1" operator="containsText" text="leer">
      <formula>NOT(ISERROR(SEARCH("leer",I9)))</formula>
    </cfRule>
  </conditionalFormatting>
  <conditionalFormatting sqref="I9:I10">
    <cfRule type="cellIs" dxfId="2502" priority="97" stopIfTrue="1" operator="equal">
      <formula>"-"</formula>
    </cfRule>
  </conditionalFormatting>
  <conditionalFormatting sqref="I13">
    <cfRule type="cellIs" dxfId="2501" priority="95" stopIfTrue="1" operator="equal">
      <formula>"-"</formula>
    </cfRule>
    <cfRule type="containsText" dxfId="2500" priority="96" stopIfTrue="1" operator="containsText" text="leer">
      <formula>NOT(ISERROR(SEARCH("leer",I13)))</formula>
    </cfRule>
  </conditionalFormatting>
  <conditionalFormatting sqref="I13">
    <cfRule type="cellIs" dxfId="2499" priority="94" stopIfTrue="1" operator="equal">
      <formula>"-"</formula>
    </cfRule>
  </conditionalFormatting>
  <conditionalFormatting sqref="I13">
    <cfRule type="cellIs" dxfId="2498" priority="92" stopIfTrue="1" operator="equal">
      <formula>"-"</formula>
    </cfRule>
    <cfRule type="containsText" dxfId="2497" priority="93" stopIfTrue="1" operator="containsText" text="leer">
      <formula>NOT(ISERROR(SEARCH("leer",I13)))</formula>
    </cfRule>
  </conditionalFormatting>
  <conditionalFormatting sqref="I13">
    <cfRule type="cellIs" dxfId="2496" priority="91" stopIfTrue="1" operator="equal">
      <formula>"-"</formula>
    </cfRule>
  </conditionalFormatting>
  <conditionalFormatting sqref="I16">
    <cfRule type="cellIs" dxfId="2495" priority="89" stopIfTrue="1" operator="equal">
      <formula>"-"</formula>
    </cfRule>
    <cfRule type="containsText" dxfId="2494" priority="90" stopIfTrue="1" operator="containsText" text="leer">
      <formula>NOT(ISERROR(SEARCH("leer",I16)))</formula>
    </cfRule>
  </conditionalFormatting>
  <conditionalFormatting sqref="I16">
    <cfRule type="cellIs" dxfId="2493" priority="88" stopIfTrue="1" operator="equal">
      <formula>"-"</formula>
    </cfRule>
  </conditionalFormatting>
  <conditionalFormatting sqref="I16">
    <cfRule type="cellIs" dxfId="2492" priority="86" stopIfTrue="1" operator="equal">
      <formula>"-"</formula>
    </cfRule>
    <cfRule type="containsText" dxfId="2491" priority="87" stopIfTrue="1" operator="containsText" text="leer">
      <formula>NOT(ISERROR(SEARCH("leer",I16)))</formula>
    </cfRule>
  </conditionalFormatting>
  <conditionalFormatting sqref="I16">
    <cfRule type="cellIs" dxfId="2490" priority="85" stopIfTrue="1" operator="equal">
      <formula>"-"</formula>
    </cfRule>
  </conditionalFormatting>
  <conditionalFormatting sqref="J9">
    <cfRule type="cellIs" dxfId="2489" priority="83" stopIfTrue="1" operator="equal">
      <formula>"-"</formula>
    </cfRule>
    <cfRule type="containsText" dxfId="2488" priority="84" stopIfTrue="1" operator="containsText" text="leer">
      <formula>NOT(ISERROR(SEARCH("leer",J9)))</formula>
    </cfRule>
  </conditionalFormatting>
  <conditionalFormatting sqref="J9">
    <cfRule type="cellIs" dxfId="2487" priority="81" stopIfTrue="1" operator="equal">
      <formula>"-"</formula>
    </cfRule>
    <cfRule type="containsText" dxfId="2486" priority="82" stopIfTrue="1" operator="containsText" text="leer">
      <formula>NOT(ISERROR(SEARCH("leer",J9)))</formula>
    </cfRule>
  </conditionalFormatting>
  <conditionalFormatting sqref="J9">
    <cfRule type="cellIs" dxfId="2485" priority="79" stopIfTrue="1" operator="equal">
      <formula>"-"</formula>
    </cfRule>
    <cfRule type="containsText" dxfId="2484" priority="80" stopIfTrue="1" operator="containsText" text="leer">
      <formula>NOT(ISERROR(SEARCH("leer",J9)))</formula>
    </cfRule>
  </conditionalFormatting>
  <conditionalFormatting sqref="J9">
    <cfRule type="cellIs" dxfId="2483" priority="77" stopIfTrue="1" operator="equal">
      <formula>"-"</formula>
    </cfRule>
    <cfRule type="containsText" dxfId="2482" priority="78" stopIfTrue="1" operator="containsText" text="leer">
      <formula>NOT(ISERROR(SEARCH("leer",J9)))</formula>
    </cfRule>
  </conditionalFormatting>
  <conditionalFormatting sqref="J9">
    <cfRule type="cellIs" dxfId="2481" priority="75" stopIfTrue="1" operator="equal">
      <formula>"-"</formula>
    </cfRule>
    <cfRule type="containsText" dxfId="2480" priority="76" stopIfTrue="1" operator="containsText" text="leer">
      <formula>NOT(ISERROR(SEARCH("leer",J9)))</formula>
    </cfRule>
  </conditionalFormatting>
  <conditionalFormatting sqref="J9">
    <cfRule type="cellIs" dxfId="2479" priority="73" stopIfTrue="1" operator="equal">
      <formula>"-"</formula>
    </cfRule>
    <cfRule type="containsText" dxfId="2478" priority="74" stopIfTrue="1" operator="containsText" text="leer">
      <formula>NOT(ISERROR(SEARCH("leer",J9)))</formula>
    </cfRule>
  </conditionalFormatting>
  <conditionalFormatting sqref="J9">
    <cfRule type="cellIs" dxfId="2477" priority="71" stopIfTrue="1" operator="equal">
      <formula>"-"</formula>
    </cfRule>
    <cfRule type="containsText" dxfId="2476" priority="72" stopIfTrue="1" operator="containsText" text="leer">
      <formula>NOT(ISERROR(SEARCH("leer",J9)))</formula>
    </cfRule>
  </conditionalFormatting>
  <conditionalFormatting sqref="J10">
    <cfRule type="cellIs" dxfId="2475" priority="69" stopIfTrue="1" operator="equal">
      <formula>"-"</formula>
    </cfRule>
    <cfRule type="containsText" dxfId="2474" priority="70" stopIfTrue="1" operator="containsText" text="leer">
      <formula>NOT(ISERROR(SEARCH("leer",J10)))</formula>
    </cfRule>
  </conditionalFormatting>
  <conditionalFormatting sqref="J10">
    <cfRule type="cellIs" dxfId="2473" priority="67" stopIfTrue="1" operator="equal">
      <formula>"-"</formula>
    </cfRule>
    <cfRule type="containsText" dxfId="2472" priority="68" stopIfTrue="1" operator="containsText" text="leer">
      <formula>NOT(ISERROR(SEARCH("leer",J10)))</formula>
    </cfRule>
  </conditionalFormatting>
  <conditionalFormatting sqref="J10">
    <cfRule type="cellIs" dxfId="2471" priority="65" stopIfTrue="1" operator="equal">
      <formula>"-"</formula>
    </cfRule>
    <cfRule type="containsText" dxfId="2470" priority="66" stopIfTrue="1" operator="containsText" text="leer">
      <formula>NOT(ISERROR(SEARCH("leer",J10)))</formula>
    </cfRule>
  </conditionalFormatting>
  <conditionalFormatting sqref="J10">
    <cfRule type="cellIs" dxfId="2469" priority="63" stopIfTrue="1" operator="equal">
      <formula>"-"</formula>
    </cfRule>
    <cfRule type="containsText" dxfId="2468" priority="64" stopIfTrue="1" operator="containsText" text="leer">
      <formula>NOT(ISERROR(SEARCH("leer",J10)))</formula>
    </cfRule>
  </conditionalFormatting>
  <conditionalFormatting sqref="J10">
    <cfRule type="cellIs" dxfId="2467" priority="61" stopIfTrue="1" operator="equal">
      <formula>"-"</formula>
    </cfRule>
    <cfRule type="containsText" dxfId="2466" priority="62" stopIfTrue="1" operator="containsText" text="leer">
      <formula>NOT(ISERROR(SEARCH("leer",J10)))</formula>
    </cfRule>
  </conditionalFormatting>
  <conditionalFormatting sqref="J10">
    <cfRule type="cellIs" dxfId="2465" priority="59" stopIfTrue="1" operator="equal">
      <formula>"-"</formula>
    </cfRule>
    <cfRule type="containsText" dxfId="2464" priority="60" stopIfTrue="1" operator="containsText" text="leer">
      <formula>NOT(ISERROR(SEARCH("leer",J10)))</formula>
    </cfRule>
  </conditionalFormatting>
  <conditionalFormatting sqref="J10">
    <cfRule type="cellIs" dxfId="2463" priority="57" stopIfTrue="1" operator="equal">
      <formula>"-"</formula>
    </cfRule>
    <cfRule type="containsText" dxfId="2462" priority="58" stopIfTrue="1" operator="containsText" text="leer">
      <formula>NOT(ISERROR(SEARCH("leer",J10)))</formula>
    </cfRule>
  </conditionalFormatting>
  <conditionalFormatting sqref="J10">
    <cfRule type="cellIs" dxfId="2461" priority="55" stopIfTrue="1" operator="equal">
      <formula>"-"</formula>
    </cfRule>
    <cfRule type="containsText" dxfId="2460" priority="56" stopIfTrue="1" operator="containsText" text="leer">
      <formula>NOT(ISERROR(SEARCH("leer",J10)))</formula>
    </cfRule>
  </conditionalFormatting>
  <conditionalFormatting sqref="J10">
    <cfRule type="cellIs" dxfId="2459" priority="53" stopIfTrue="1" operator="equal">
      <formula>"-"</formula>
    </cfRule>
    <cfRule type="containsText" dxfId="2458" priority="54" stopIfTrue="1" operator="containsText" text="leer">
      <formula>NOT(ISERROR(SEARCH("leer",J10)))</formula>
    </cfRule>
  </conditionalFormatting>
  <conditionalFormatting sqref="J10">
    <cfRule type="cellIs" dxfId="2457" priority="51" stopIfTrue="1" operator="equal">
      <formula>"-"</formula>
    </cfRule>
    <cfRule type="containsText" dxfId="2456" priority="52" stopIfTrue="1" operator="containsText" text="leer">
      <formula>NOT(ISERROR(SEARCH("leer",J10)))</formula>
    </cfRule>
  </conditionalFormatting>
  <conditionalFormatting sqref="J10">
    <cfRule type="cellIs" dxfId="2455" priority="49" stopIfTrue="1" operator="equal">
      <formula>"-"</formula>
    </cfRule>
    <cfRule type="containsText" dxfId="2454" priority="50" stopIfTrue="1" operator="containsText" text="leer">
      <formula>NOT(ISERROR(SEARCH("leer",J10)))</formula>
    </cfRule>
  </conditionalFormatting>
  <conditionalFormatting sqref="J10">
    <cfRule type="cellIs" dxfId="2453" priority="47" stopIfTrue="1" operator="equal">
      <formula>"-"</formula>
    </cfRule>
    <cfRule type="containsText" dxfId="2452" priority="48" stopIfTrue="1" operator="containsText" text="leer">
      <formula>NOT(ISERROR(SEARCH("leer",J10)))</formula>
    </cfRule>
  </conditionalFormatting>
  <conditionalFormatting sqref="J10">
    <cfRule type="cellIs" dxfId="2451" priority="45" stopIfTrue="1" operator="equal">
      <formula>"-"</formula>
    </cfRule>
    <cfRule type="containsText" dxfId="2450" priority="46" stopIfTrue="1" operator="containsText" text="leer">
      <formula>NOT(ISERROR(SEARCH("leer",J10)))</formula>
    </cfRule>
  </conditionalFormatting>
  <conditionalFormatting sqref="J10">
    <cfRule type="cellIs" dxfId="2449" priority="43" stopIfTrue="1" operator="equal">
      <formula>"-"</formula>
    </cfRule>
    <cfRule type="containsText" dxfId="2448" priority="44" stopIfTrue="1" operator="containsText" text="leer">
      <formula>NOT(ISERROR(SEARCH("leer",J10)))</formula>
    </cfRule>
  </conditionalFormatting>
  <conditionalFormatting sqref="H9">
    <cfRule type="cellIs" dxfId="2447" priority="41" stopIfTrue="1" operator="equal">
      <formula>"-"</formula>
    </cfRule>
    <cfRule type="containsText" dxfId="2446" priority="42" stopIfTrue="1" operator="containsText" text="leer">
      <formula>NOT(ISERROR(SEARCH("leer",H9)))</formula>
    </cfRule>
  </conditionalFormatting>
  <conditionalFormatting sqref="H9">
    <cfRule type="cellIs" dxfId="2445" priority="39" stopIfTrue="1" operator="equal">
      <formula>"-"</formula>
    </cfRule>
    <cfRule type="containsText" dxfId="2444" priority="40" stopIfTrue="1" operator="containsText" text="leer">
      <formula>NOT(ISERROR(SEARCH("leer",H9)))</formula>
    </cfRule>
  </conditionalFormatting>
  <conditionalFormatting sqref="H9">
    <cfRule type="cellIs" dxfId="2443" priority="37" stopIfTrue="1" operator="equal">
      <formula>"-"</formula>
    </cfRule>
    <cfRule type="containsText" dxfId="2442" priority="38" stopIfTrue="1" operator="containsText" text="leer">
      <formula>NOT(ISERROR(SEARCH("leer",H9)))</formula>
    </cfRule>
  </conditionalFormatting>
  <conditionalFormatting sqref="H9">
    <cfRule type="cellIs" dxfId="2441" priority="35" stopIfTrue="1" operator="equal">
      <formula>"-"</formula>
    </cfRule>
    <cfRule type="containsText" dxfId="2440" priority="36" stopIfTrue="1" operator="containsText" text="leer">
      <formula>NOT(ISERROR(SEARCH("leer",H9)))</formula>
    </cfRule>
  </conditionalFormatting>
  <conditionalFormatting sqref="H9">
    <cfRule type="cellIs" dxfId="2439" priority="33" stopIfTrue="1" operator="equal">
      <formula>"-"</formula>
    </cfRule>
    <cfRule type="containsText" dxfId="2438" priority="34" stopIfTrue="1" operator="containsText" text="leer">
      <formula>NOT(ISERROR(SEARCH("leer",H9)))</formula>
    </cfRule>
  </conditionalFormatting>
  <conditionalFormatting sqref="H9">
    <cfRule type="cellIs" dxfId="2437" priority="31" stopIfTrue="1" operator="equal">
      <formula>"-"</formula>
    </cfRule>
    <cfRule type="containsText" dxfId="2436" priority="32" stopIfTrue="1" operator="containsText" text="leer">
      <formula>NOT(ISERROR(SEARCH("leer",H9)))</formula>
    </cfRule>
  </conditionalFormatting>
  <conditionalFormatting sqref="H9">
    <cfRule type="cellIs" dxfId="2435" priority="29" stopIfTrue="1" operator="equal">
      <formula>"-"</formula>
    </cfRule>
    <cfRule type="containsText" dxfId="2434" priority="30" stopIfTrue="1" operator="containsText" text="leer">
      <formula>NOT(ISERROR(SEARCH("leer",H9)))</formula>
    </cfRule>
  </conditionalFormatting>
  <conditionalFormatting sqref="H10">
    <cfRule type="cellIs" dxfId="2433" priority="27" stopIfTrue="1" operator="equal">
      <formula>"-"</formula>
    </cfRule>
    <cfRule type="containsText" dxfId="2432" priority="28" stopIfTrue="1" operator="containsText" text="leer">
      <formula>NOT(ISERROR(SEARCH("leer",H10)))</formula>
    </cfRule>
  </conditionalFormatting>
  <conditionalFormatting sqref="H10">
    <cfRule type="cellIs" dxfId="2431" priority="25" stopIfTrue="1" operator="equal">
      <formula>"-"</formula>
    </cfRule>
    <cfRule type="containsText" dxfId="2430" priority="26" stopIfTrue="1" operator="containsText" text="leer">
      <formula>NOT(ISERROR(SEARCH("leer",H10)))</formula>
    </cfRule>
  </conditionalFormatting>
  <conditionalFormatting sqref="H10">
    <cfRule type="cellIs" dxfId="2429" priority="23" stopIfTrue="1" operator="equal">
      <formula>"-"</formula>
    </cfRule>
    <cfRule type="containsText" dxfId="2428" priority="24" stopIfTrue="1" operator="containsText" text="leer">
      <formula>NOT(ISERROR(SEARCH("leer",H10)))</formula>
    </cfRule>
  </conditionalFormatting>
  <conditionalFormatting sqref="H10">
    <cfRule type="cellIs" dxfId="2427" priority="21" stopIfTrue="1" operator="equal">
      <formula>"-"</formula>
    </cfRule>
    <cfRule type="containsText" dxfId="2426" priority="22" stopIfTrue="1" operator="containsText" text="leer">
      <formula>NOT(ISERROR(SEARCH("leer",H10)))</formula>
    </cfRule>
  </conditionalFormatting>
  <conditionalFormatting sqref="H10">
    <cfRule type="cellIs" dxfId="2425" priority="19" stopIfTrue="1" operator="equal">
      <formula>"-"</formula>
    </cfRule>
    <cfRule type="containsText" dxfId="2424" priority="20" stopIfTrue="1" operator="containsText" text="leer">
      <formula>NOT(ISERROR(SEARCH("leer",H10)))</formula>
    </cfRule>
  </conditionalFormatting>
  <conditionalFormatting sqref="H10">
    <cfRule type="cellIs" dxfId="2423" priority="17" stopIfTrue="1" operator="equal">
      <formula>"-"</formula>
    </cfRule>
    <cfRule type="containsText" dxfId="2422" priority="18" stopIfTrue="1" operator="containsText" text="leer">
      <formula>NOT(ISERROR(SEARCH("leer",H10)))</formula>
    </cfRule>
  </conditionalFormatting>
  <conditionalFormatting sqref="H10">
    <cfRule type="cellIs" dxfId="2421" priority="15" stopIfTrue="1" operator="equal">
      <formula>"-"</formula>
    </cfRule>
    <cfRule type="containsText" dxfId="2420" priority="16" stopIfTrue="1" operator="containsText" text="leer">
      <formula>NOT(ISERROR(SEARCH("leer",H10)))</formula>
    </cfRule>
  </conditionalFormatting>
  <conditionalFormatting sqref="H10">
    <cfRule type="cellIs" dxfId="2419" priority="13" stopIfTrue="1" operator="equal">
      <formula>"-"</formula>
    </cfRule>
    <cfRule type="containsText" dxfId="2418" priority="14" stopIfTrue="1" operator="containsText" text="leer">
      <formula>NOT(ISERROR(SEARCH("leer",H10)))</formula>
    </cfRule>
  </conditionalFormatting>
  <conditionalFormatting sqref="H10">
    <cfRule type="cellIs" dxfId="2417" priority="11" stopIfTrue="1" operator="equal">
      <formula>"-"</formula>
    </cfRule>
    <cfRule type="containsText" dxfId="2416" priority="12" stopIfTrue="1" operator="containsText" text="leer">
      <formula>NOT(ISERROR(SEARCH("leer",H10)))</formula>
    </cfRule>
  </conditionalFormatting>
  <conditionalFormatting sqref="H10">
    <cfRule type="cellIs" dxfId="2415" priority="9" stopIfTrue="1" operator="equal">
      <formula>"-"</formula>
    </cfRule>
    <cfRule type="containsText" dxfId="2414" priority="10" stopIfTrue="1" operator="containsText" text="leer">
      <formula>NOT(ISERROR(SEARCH("leer",H10)))</formula>
    </cfRule>
  </conditionalFormatting>
  <conditionalFormatting sqref="H10">
    <cfRule type="cellIs" dxfId="2413" priority="7" stopIfTrue="1" operator="equal">
      <formula>"-"</formula>
    </cfRule>
    <cfRule type="containsText" dxfId="2412" priority="8" stopIfTrue="1" operator="containsText" text="leer">
      <formula>NOT(ISERROR(SEARCH("leer",H10)))</formula>
    </cfRule>
  </conditionalFormatting>
  <conditionalFormatting sqref="H10">
    <cfRule type="cellIs" dxfId="2411" priority="5" stopIfTrue="1" operator="equal">
      <formula>"-"</formula>
    </cfRule>
    <cfRule type="containsText" dxfId="2410" priority="6" stopIfTrue="1" operator="containsText" text="leer">
      <formula>NOT(ISERROR(SEARCH("leer",H10)))</formula>
    </cfRule>
  </conditionalFormatting>
  <conditionalFormatting sqref="H10">
    <cfRule type="cellIs" dxfId="2409" priority="3" stopIfTrue="1" operator="equal">
      <formula>"-"</formula>
    </cfRule>
    <cfRule type="containsText" dxfId="2408" priority="4" stopIfTrue="1" operator="containsText" text="leer">
      <formula>NOT(ISERROR(SEARCH("leer",H10)))</formula>
    </cfRule>
  </conditionalFormatting>
  <conditionalFormatting sqref="H10">
    <cfRule type="cellIs" dxfId="2407" priority="1" stopIfTrue="1" operator="equal">
      <formula>"-"</formula>
    </cfRule>
    <cfRule type="containsText" dxfId="2406" priority="2" stopIfTrue="1" operator="containsText" text="leer">
      <formula>NOT(ISERROR(SEARCH("leer",H10)))</formula>
    </cfRule>
  </conditionalFormatting>
  <hyperlinks>
    <hyperlink ref="A1" location="'Indice'!A1" display="zurück"/>
  </hyperlinks>
  <pageMargins left="0.79000000000000015" right="0.79000000000000015" top="0.98" bottom="0.98" header="0.51" footer="0.51"/>
  <pageSetup paperSize="9" scale="47" orientation="portrait"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58"/>
  <sheetViews>
    <sheetView showRuler="0" zoomScale="70" zoomScaleNormal="70" workbookViewId="0"/>
  </sheetViews>
  <sheetFormatPr baseColWidth="10" defaultColWidth="10.7109375" defaultRowHeight="12.75" x14ac:dyDescent="0.2"/>
  <cols>
    <col min="1" max="1" width="41.42578125" style="5" customWidth="1"/>
    <col min="2" max="2" width="15.28515625" style="5" bestFit="1" customWidth="1"/>
    <col min="3" max="3" width="9.42578125" style="8" customWidth="1"/>
    <col min="4" max="4" width="12.28515625" style="8" customWidth="1"/>
    <col min="5" max="10" width="11.42578125" style="8" customWidth="1"/>
    <col min="11" max="11" width="10.7109375" style="8"/>
    <col min="12" max="16384" width="10.7109375" style="5"/>
  </cols>
  <sheetData>
    <row r="1" spans="1:15" x14ac:dyDescent="0.2">
      <c r="A1" s="93" t="s">
        <v>1198</v>
      </c>
      <c r="C1" s="5"/>
      <c r="D1" s="5"/>
      <c r="E1" s="5"/>
      <c r="F1" s="5"/>
      <c r="G1" s="5"/>
      <c r="H1" s="5"/>
      <c r="I1" s="5"/>
      <c r="J1" s="5"/>
      <c r="K1" s="5"/>
    </row>
    <row r="2" spans="1:15" x14ac:dyDescent="0.2">
      <c r="A2" s="93"/>
      <c r="C2" s="5"/>
      <c r="D2" s="5"/>
      <c r="E2" s="5"/>
      <c r="F2" s="5"/>
      <c r="G2" s="5"/>
      <c r="H2" s="5"/>
      <c r="I2" s="5"/>
      <c r="J2" s="5"/>
      <c r="K2" s="5"/>
    </row>
    <row r="3" spans="1:15" x14ac:dyDescent="0.2">
      <c r="A3" s="4" t="s">
        <v>1199</v>
      </c>
      <c r="C3" s="5" t="s">
        <v>1200</v>
      </c>
      <c r="D3" s="5" t="s">
        <v>1201</v>
      </c>
      <c r="E3" s="4">
        <v>2014</v>
      </c>
      <c r="F3" s="22">
        <v>2013</v>
      </c>
      <c r="G3" s="22">
        <v>2012</v>
      </c>
      <c r="H3" s="22">
        <v>2011</v>
      </c>
      <c r="I3" s="22">
        <v>2010</v>
      </c>
      <c r="J3" s="22">
        <v>2009</v>
      </c>
      <c r="K3" s="22">
        <v>2008</v>
      </c>
      <c r="L3" s="22">
        <v>2007</v>
      </c>
      <c r="M3" s="22">
        <v>2006</v>
      </c>
      <c r="N3" s="22">
        <v>2005</v>
      </c>
      <c r="O3" s="22">
        <v>2004</v>
      </c>
    </row>
    <row r="4" spans="1:15" x14ac:dyDescent="0.2">
      <c r="A4" s="4"/>
      <c r="J4" s="22"/>
      <c r="K4" s="22"/>
      <c r="L4" s="22"/>
      <c r="M4" s="22"/>
      <c r="N4" s="22"/>
      <c r="O4" s="8"/>
    </row>
    <row r="5" spans="1:15" x14ac:dyDescent="0.2">
      <c r="A5" s="4" t="s">
        <v>1202</v>
      </c>
      <c r="L5" s="8"/>
      <c r="M5" s="8"/>
      <c r="N5" s="8"/>
      <c r="O5" s="8"/>
    </row>
    <row r="6" spans="1:15" x14ac:dyDescent="0.2">
      <c r="A6" s="5" t="s">
        <v>1203</v>
      </c>
      <c r="B6" s="5" t="s">
        <v>1204</v>
      </c>
      <c r="C6" s="8" t="s">
        <v>1205</v>
      </c>
      <c r="D6" s="8" t="s">
        <v>1206</v>
      </c>
      <c r="E6" s="18">
        <v>44681</v>
      </c>
      <c r="F6" s="208">
        <v>44105</v>
      </c>
      <c r="G6" s="208">
        <v>44605</v>
      </c>
      <c r="H6" s="168">
        <v>44348</v>
      </c>
      <c r="I6" s="168">
        <v>45129</v>
      </c>
      <c r="J6" s="244">
        <v>44803</v>
      </c>
      <c r="K6" s="168">
        <v>44178</v>
      </c>
      <c r="L6" s="168">
        <v>43447</v>
      </c>
      <c r="M6" s="168">
        <v>42178</v>
      </c>
      <c r="N6" s="168">
        <v>41073</v>
      </c>
      <c r="O6" s="168">
        <v>42284</v>
      </c>
    </row>
    <row r="7" spans="1:15" x14ac:dyDescent="0.2">
      <c r="A7" s="159" t="s">
        <v>1207</v>
      </c>
      <c r="B7" s="5" t="s">
        <v>1208</v>
      </c>
      <c r="C7" s="8" t="s">
        <v>1209</v>
      </c>
      <c r="D7" s="8" t="s">
        <v>1210</v>
      </c>
      <c r="E7" s="18">
        <v>7627</v>
      </c>
      <c r="F7" s="208">
        <v>6779</v>
      </c>
      <c r="G7" s="208">
        <v>6621</v>
      </c>
      <c r="H7" s="168">
        <v>6645</v>
      </c>
      <c r="I7" s="168">
        <v>7255</v>
      </c>
      <c r="J7" s="244">
        <v>6986</v>
      </c>
      <c r="K7" s="168">
        <v>6276</v>
      </c>
      <c r="L7" s="168">
        <v>5513</v>
      </c>
      <c r="M7" s="168">
        <v>3379</v>
      </c>
      <c r="N7" s="168">
        <v>1347</v>
      </c>
      <c r="O7" s="168">
        <v>1158</v>
      </c>
    </row>
    <row r="8" spans="1:15" x14ac:dyDescent="0.2">
      <c r="A8" s="14" t="s">
        <v>1211</v>
      </c>
      <c r="B8" s="5" t="s">
        <v>1212</v>
      </c>
      <c r="C8" s="8" t="s">
        <v>1213</v>
      </c>
      <c r="D8" s="8" t="s">
        <v>1214</v>
      </c>
      <c r="E8" s="38">
        <v>17.100000000000001</v>
      </c>
      <c r="F8" s="8">
        <v>15.4</v>
      </c>
      <c r="G8" s="191">
        <v>14.8</v>
      </c>
      <c r="H8" s="69">
        <v>15</v>
      </c>
      <c r="I8" s="69">
        <v>16.100000000000001</v>
      </c>
      <c r="J8" s="61">
        <v>15.6</v>
      </c>
      <c r="K8" s="69">
        <v>14.2</v>
      </c>
      <c r="L8" s="69">
        <v>12.7</v>
      </c>
      <c r="M8" s="69">
        <v>8</v>
      </c>
      <c r="N8" s="69">
        <v>3.3</v>
      </c>
      <c r="O8" s="69">
        <v>2.7</v>
      </c>
    </row>
    <row r="9" spans="1:15" x14ac:dyDescent="0.2">
      <c r="A9" s="14"/>
      <c r="E9" s="18"/>
      <c r="G9" s="191"/>
      <c r="H9" s="69"/>
      <c r="I9" s="69"/>
      <c r="J9" s="61"/>
      <c r="K9" s="69"/>
      <c r="L9" s="69"/>
      <c r="M9" s="69"/>
      <c r="N9" s="69"/>
      <c r="O9" s="69"/>
    </row>
    <row r="10" spans="1:15" x14ac:dyDescent="0.2">
      <c r="A10" s="5" t="s">
        <v>1215</v>
      </c>
      <c r="B10" s="5" t="s">
        <v>1216</v>
      </c>
      <c r="C10" s="8">
        <v>1</v>
      </c>
      <c r="D10" s="8" t="s">
        <v>1217</v>
      </c>
      <c r="E10" s="18">
        <v>62983</v>
      </c>
      <c r="F10" s="18">
        <v>61593</v>
      </c>
      <c r="G10" s="18">
        <v>62058</v>
      </c>
      <c r="H10" s="201">
        <v>59612</v>
      </c>
      <c r="I10" s="201">
        <v>61428</v>
      </c>
      <c r="J10" s="271">
        <v>62090</v>
      </c>
      <c r="K10" s="201" t="s">
        <v>1218</v>
      </c>
      <c r="L10" s="201" t="s">
        <v>1219</v>
      </c>
      <c r="M10" s="201" t="s">
        <v>1220</v>
      </c>
      <c r="N10" s="201" t="s">
        <v>1221</v>
      </c>
      <c r="O10" s="201" t="s">
        <v>1222</v>
      </c>
    </row>
    <row r="11" spans="1:15" x14ac:dyDescent="0.2">
      <c r="A11" s="14" t="s">
        <v>1223</v>
      </c>
      <c r="B11" s="5" t="s">
        <v>1224</v>
      </c>
      <c r="C11" s="8">
        <v>1</v>
      </c>
      <c r="D11" s="8" t="s">
        <v>1225</v>
      </c>
      <c r="E11" s="18">
        <v>8008</v>
      </c>
      <c r="F11" s="18">
        <v>7182</v>
      </c>
      <c r="G11" s="18">
        <v>7100</v>
      </c>
      <c r="H11" s="201">
        <v>7054</v>
      </c>
      <c r="I11" s="201">
        <v>7760</v>
      </c>
      <c r="J11" s="271">
        <v>8841</v>
      </c>
      <c r="K11" s="201" t="s">
        <v>1226</v>
      </c>
      <c r="L11" s="201" t="s">
        <v>1227</v>
      </c>
      <c r="M11" s="201" t="s">
        <v>1228</v>
      </c>
      <c r="N11" s="201" t="s">
        <v>1229</v>
      </c>
      <c r="O11" s="201" t="s">
        <v>1230</v>
      </c>
    </row>
    <row r="12" spans="1:15" x14ac:dyDescent="0.2">
      <c r="A12" s="14" t="s">
        <v>1231</v>
      </c>
      <c r="B12" s="5" t="s">
        <v>1232</v>
      </c>
      <c r="C12" s="8">
        <v>1</v>
      </c>
      <c r="D12" s="8" t="s">
        <v>1233</v>
      </c>
      <c r="E12" s="38">
        <v>12.7</v>
      </c>
      <c r="F12" s="38">
        <v>11.660415956358678</v>
      </c>
      <c r="G12" s="38">
        <v>11.440910116342776</v>
      </c>
      <c r="H12" s="38">
        <v>11.833187948735153</v>
      </c>
      <c r="I12" s="38">
        <v>12.63267565279677</v>
      </c>
      <c r="J12" s="269">
        <v>14.239007891770012</v>
      </c>
      <c r="K12" s="270" t="s">
        <v>1234</v>
      </c>
      <c r="L12" s="270" t="s">
        <v>1235</v>
      </c>
      <c r="M12" s="270" t="s">
        <v>1236</v>
      </c>
      <c r="N12" s="270" t="s">
        <v>1237</v>
      </c>
      <c r="O12" s="270" t="s">
        <v>1238</v>
      </c>
    </row>
    <row r="13" spans="1:15" x14ac:dyDescent="0.2">
      <c r="E13" s="18"/>
      <c r="F13" s="18"/>
      <c r="G13" s="18"/>
      <c r="H13" s="18"/>
      <c r="I13" s="18"/>
      <c r="J13" s="271"/>
      <c r="K13" s="272"/>
      <c r="L13" s="272"/>
      <c r="M13" s="272"/>
      <c r="N13" s="272"/>
      <c r="O13" s="272"/>
    </row>
    <row r="14" spans="1:15" x14ac:dyDescent="0.2">
      <c r="A14" s="4" t="s">
        <v>1239</v>
      </c>
      <c r="E14" s="18"/>
      <c r="F14" s="18"/>
      <c r="G14" s="18"/>
      <c r="H14" s="18"/>
      <c r="I14" s="18"/>
      <c r="J14" s="271"/>
      <c r="K14" s="272"/>
      <c r="L14" s="272"/>
      <c r="M14" s="272"/>
      <c r="N14" s="272"/>
      <c r="O14" s="272"/>
    </row>
    <row r="15" spans="1:15" x14ac:dyDescent="0.2">
      <c r="E15" s="18"/>
      <c r="F15" s="18"/>
      <c r="G15" s="18"/>
      <c r="H15" s="18"/>
      <c r="I15" s="18"/>
      <c r="J15" s="271"/>
      <c r="K15" s="272"/>
      <c r="L15" s="272"/>
      <c r="M15" s="272"/>
      <c r="N15" s="272"/>
      <c r="O15" s="272"/>
    </row>
    <row r="16" spans="1:15" x14ac:dyDescent="0.2">
      <c r="A16" s="28" t="s">
        <v>1240</v>
      </c>
      <c r="B16" s="28" t="s">
        <v>1241</v>
      </c>
      <c r="C16" s="8" t="s">
        <v>1242</v>
      </c>
      <c r="D16" s="8" t="s">
        <v>1243</v>
      </c>
      <c r="E16" s="18">
        <v>44681</v>
      </c>
      <c r="F16" s="18">
        <v>44105</v>
      </c>
      <c r="G16" s="18">
        <v>44605</v>
      </c>
      <c r="H16" s="18">
        <v>44348</v>
      </c>
      <c r="I16" s="18">
        <v>45129</v>
      </c>
      <c r="J16" s="271">
        <v>44803</v>
      </c>
      <c r="K16" s="272" t="s">
        <v>1244</v>
      </c>
      <c r="L16" s="272" t="s">
        <v>1245</v>
      </c>
      <c r="M16" s="272" t="s">
        <v>1246</v>
      </c>
      <c r="N16" s="272" t="s">
        <v>1247</v>
      </c>
      <c r="O16" s="272" t="s">
        <v>1248</v>
      </c>
    </row>
    <row r="17" spans="1:15" x14ac:dyDescent="0.2">
      <c r="A17" s="159" t="s">
        <v>1249</v>
      </c>
      <c r="B17" s="28" t="s">
        <v>1250</v>
      </c>
      <c r="C17" s="8" t="s">
        <v>1251</v>
      </c>
      <c r="D17" s="8" t="s">
        <v>1252</v>
      </c>
      <c r="E17" s="18">
        <v>16979</v>
      </c>
      <c r="F17" s="18">
        <v>17212</v>
      </c>
      <c r="G17" s="18">
        <v>17912</v>
      </c>
      <c r="H17" s="18">
        <v>16908</v>
      </c>
      <c r="I17" s="18">
        <v>17092</v>
      </c>
      <c r="J17" s="271">
        <v>16996</v>
      </c>
      <c r="K17" s="272" t="s">
        <v>1253</v>
      </c>
      <c r="L17" s="272" t="s">
        <v>1254</v>
      </c>
      <c r="M17" s="272" t="s">
        <v>1255</v>
      </c>
      <c r="N17" s="272" t="s">
        <v>1256</v>
      </c>
      <c r="O17" s="272" t="s">
        <v>1257</v>
      </c>
    </row>
    <row r="18" spans="1:15" x14ac:dyDescent="0.2">
      <c r="A18" s="159" t="s">
        <v>1258</v>
      </c>
      <c r="B18" s="28" t="s">
        <v>1259</v>
      </c>
      <c r="C18" s="8" t="s">
        <v>1260</v>
      </c>
      <c r="D18" s="8" t="s">
        <v>1261</v>
      </c>
      <c r="E18" s="18">
        <v>7466</v>
      </c>
      <c r="F18" s="18">
        <v>6798</v>
      </c>
      <c r="G18" s="18">
        <v>6502</v>
      </c>
      <c r="H18" s="18">
        <v>6407</v>
      </c>
      <c r="I18" s="18">
        <v>6992</v>
      </c>
      <c r="J18" s="271">
        <v>6878</v>
      </c>
      <c r="K18" s="272" t="s">
        <v>1262</v>
      </c>
      <c r="L18" s="272" t="s">
        <v>1263</v>
      </c>
      <c r="M18" s="272" t="s">
        <v>1264</v>
      </c>
      <c r="N18" s="272" t="s">
        <v>1265</v>
      </c>
      <c r="O18" s="272" t="s">
        <v>1266</v>
      </c>
    </row>
    <row r="19" spans="1:15" x14ac:dyDescent="0.2">
      <c r="A19" s="159" t="s">
        <v>1267</v>
      </c>
      <c r="B19" s="28" t="s">
        <v>1268</v>
      </c>
      <c r="C19" s="8" t="s">
        <v>1269</v>
      </c>
      <c r="D19" s="8" t="s">
        <v>1270</v>
      </c>
      <c r="E19" s="18">
        <v>6508</v>
      </c>
      <c r="F19" s="18">
        <v>6591</v>
      </c>
      <c r="G19" s="18">
        <v>6724</v>
      </c>
      <c r="H19" s="18">
        <v>6827</v>
      </c>
      <c r="I19" s="18">
        <v>6928</v>
      </c>
      <c r="J19" s="271">
        <v>7091</v>
      </c>
      <c r="K19" s="272" t="s">
        <v>1271</v>
      </c>
      <c r="L19" s="272" t="s">
        <v>1272</v>
      </c>
      <c r="M19" s="272" t="s">
        <v>1273</v>
      </c>
      <c r="N19" s="272" t="s">
        <v>1274</v>
      </c>
      <c r="O19" s="272" t="s">
        <v>1275</v>
      </c>
    </row>
    <row r="20" spans="1:15" x14ac:dyDescent="0.2">
      <c r="A20" s="159" t="s">
        <v>1276</v>
      </c>
      <c r="B20" s="28" t="s">
        <v>1277</v>
      </c>
      <c r="C20" s="8" t="s">
        <v>1278</v>
      </c>
      <c r="D20" s="8" t="s">
        <v>1279</v>
      </c>
      <c r="E20" s="18">
        <v>5304</v>
      </c>
      <c r="F20" s="18">
        <v>5426</v>
      </c>
      <c r="G20" s="18">
        <v>5520</v>
      </c>
      <c r="H20" s="18">
        <v>5345</v>
      </c>
      <c r="I20" s="18">
        <v>5319</v>
      </c>
      <c r="J20" s="271">
        <v>5489</v>
      </c>
      <c r="K20" s="272" t="s">
        <v>1280</v>
      </c>
      <c r="L20" s="272" t="s">
        <v>1281</v>
      </c>
      <c r="M20" s="272" t="s">
        <v>1282</v>
      </c>
      <c r="N20" s="272" t="s">
        <v>1283</v>
      </c>
      <c r="O20" s="272" t="s">
        <v>1284</v>
      </c>
    </row>
    <row r="21" spans="1:15" x14ac:dyDescent="0.2">
      <c r="A21" s="159" t="s">
        <v>1285</v>
      </c>
      <c r="B21" s="28" t="s">
        <v>1286</v>
      </c>
      <c r="C21" s="8" t="s">
        <v>1287</v>
      </c>
      <c r="D21" s="8" t="s">
        <v>1288</v>
      </c>
      <c r="E21" s="18">
        <v>3466</v>
      </c>
      <c r="F21" s="18">
        <v>3439</v>
      </c>
      <c r="G21" s="18">
        <v>3479</v>
      </c>
      <c r="H21" s="18">
        <v>3425</v>
      </c>
      <c r="I21" s="18">
        <v>3265</v>
      </c>
      <c r="J21" s="271">
        <v>3042</v>
      </c>
      <c r="K21" s="272" t="s">
        <v>1289</v>
      </c>
      <c r="L21" s="272" t="s">
        <v>1290</v>
      </c>
      <c r="M21" s="272" t="s">
        <v>1291</v>
      </c>
      <c r="N21" s="272" t="s">
        <v>1292</v>
      </c>
      <c r="O21" s="272" t="s">
        <v>1293</v>
      </c>
    </row>
    <row r="22" spans="1:15" x14ac:dyDescent="0.2">
      <c r="A22" s="159" t="s">
        <v>1294</v>
      </c>
      <c r="B22" s="28" t="s">
        <v>1295</v>
      </c>
      <c r="C22" s="8" t="s">
        <v>1296</v>
      </c>
      <c r="D22" s="8" t="s">
        <v>1297</v>
      </c>
      <c r="E22" s="18">
        <v>2789</v>
      </c>
      <c r="F22" s="18">
        <v>2487</v>
      </c>
      <c r="G22" s="18">
        <v>2305</v>
      </c>
      <c r="H22" s="18">
        <v>2067</v>
      </c>
      <c r="I22" s="18">
        <v>2012</v>
      </c>
      <c r="J22" s="271">
        <v>1736</v>
      </c>
      <c r="K22" s="272" t="s">
        <v>1298</v>
      </c>
      <c r="L22" s="272" t="s">
        <v>1299</v>
      </c>
      <c r="M22" s="272" t="s">
        <v>1300</v>
      </c>
      <c r="N22" s="272" t="s">
        <v>1301</v>
      </c>
      <c r="O22" s="272" t="s">
        <v>1302</v>
      </c>
    </row>
    <row r="23" spans="1:15" x14ac:dyDescent="0.2">
      <c r="A23" s="159" t="s">
        <v>1303</v>
      </c>
      <c r="B23" s="28" t="s">
        <v>1304</v>
      </c>
      <c r="C23" s="8" t="s">
        <v>1305</v>
      </c>
      <c r="D23" s="8" t="s">
        <v>1306</v>
      </c>
      <c r="E23" s="18">
        <v>2169</v>
      </c>
      <c r="F23" s="18">
        <v>2152</v>
      </c>
      <c r="G23" s="18">
        <v>2163</v>
      </c>
      <c r="H23" s="18">
        <v>3369</v>
      </c>
      <c r="I23" s="18">
        <v>3521</v>
      </c>
      <c r="J23" s="271">
        <v>3571</v>
      </c>
      <c r="K23" s="272" t="s">
        <v>1307</v>
      </c>
      <c r="L23" s="272" t="s">
        <v>1308</v>
      </c>
      <c r="M23" s="272" t="s">
        <v>1309</v>
      </c>
      <c r="N23" s="272" t="s">
        <v>1310</v>
      </c>
      <c r="O23" s="272" t="s">
        <v>1311</v>
      </c>
    </row>
    <row r="24" spans="1:15" x14ac:dyDescent="0.2">
      <c r="E24" s="18"/>
      <c r="F24" s="18"/>
      <c r="G24" s="18"/>
      <c r="H24" s="18"/>
      <c r="I24" s="18"/>
      <c r="J24" s="271"/>
      <c r="K24" s="272"/>
      <c r="L24" s="272"/>
      <c r="M24" s="272"/>
      <c r="N24" s="272"/>
      <c r="O24" s="272"/>
    </row>
    <row r="25" spans="1:15" x14ac:dyDescent="0.2">
      <c r="A25" s="28" t="s">
        <v>1312</v>
      </c>
      <c r="B25" s="28" t="s">
        <v>1313</v>
      </c>
      <c r="C25" s="8">
        <v>1</v>
      </c>
      <c r="D25" s="8" t="s">
        <v>1314</v>
      </c>
      <c r="E25" s="18">
        <v>62983</v>
      </c>
      <c r="F25" s="18">
        <v>61593</v>
      </c>
      <c r="G25" s="18">
        <v>62058</v>
      </c>
      <c r="H25" s="18">
        <v>59612</v>
      </c>
      <c r="I25" s="18">
        <v>61428</v>
      </c>
      <c r="J25" s="271">
        <v>62090</v>
      </c>
      <c r="K25" s="272" t="s">
        <v>1315</v>
      </c>
      <c r="L25" s="272" t="s">
        <v>1316</v>
      </c>
      <c r="M25" s="272" t="s">
        <v>1317</v>
      </c>
      <c r="N25" s="272" t="s">
        <v>1318</v>
      </c>
      <c r="O25" s="272" t="s">
        <v>1319</v>
      </c>
    </row>
    <row r="26" spans="1:15" x14ac:dyDescent="0.2">
      <c r="A26" s="159" t="s">
        <v>1320</v>
      </c>
      <c r="B26" s="28" t="s">
        <v>1321</v>
      </c>
      <c r="C26" s="8">
        <v>1</v>
      </c>
      <c r="D26" s="8" t="s">
        <v>1322</v>
      </c>
      <c r="E26" s="18">
        <v>29803</v>
      </c>
      <c r="F26" s="18">
        <v>29036</v>
      </c>
      <c r="G26" s="18">
        <v>29492</v>
      </c>
      <c r="H26" s="18">
        <v>26177</v>
      </c>
      <c r="I26" s="18">
        <v>27039</v>
      </c>
      <c r="J26" s="271">
        <v>25645</v>
      </c>
      <c r="K26" s="272" t="s">
        <v>1323</v>
      </c>
      <c r="L26" s="272" t="s">
        <v>1324</v>
      </c>
      <c r="M26" s="272" t="s">
        <v>1325</v>
      </c>
      <c r="N26" s="272" t="s">
        <v>1326</v>
      </c>
      <c r="O26" s="272" t="s">
        <v>1327</v>
      </c>
    </row>
    <row r="27" spans="1:15" x14ac:dyDescent="0.2">
      <c r="A27" s="159" t="s">
        <v>1328</v>
      </c>
      <c r="B27" s="28" t="s">
        <v>1329</v>
      </c>
      <c r="C27" s="8">
        <v>1</v>
      </c>
      <c r="D27" s="8" t="s">
        <v>1330</v>
      </c>
      <c r="E27" s="18">
        <v>7893</v>
      </c>
      <c r="F27" s="18">
        <v>7252</v>
      </c>
      <c r="G27" s="18">
        <v>7014</v>
      </c>
      <c r="H27" s="18">
        <v>6861</v>
      </c>
      <c r="I27" s="18">
        <v>7534</v>
      </c>
      <c r="J27" s="271">
        <v>7623</v>
      </c>
      <c r="K27" s="272" t="s">
        <v>1331</v>
      </c>
      <c r="L27" s="272" t="s">
        <v>1332</v>
      </c>
      <c r="M27" s="272" t="s">
        <v>1333</v>
      </c>
      <c r="N27" s="272" t="s">
        <v>1334</v>
      </c>
      <c r="O27" s="272" t="s">
        <v>1335</v>
      </c>
    </row>
    <row r="28" spans="1:15" x14ac:dyDescent="0.2">
      <c r="A28" s="159" t="s">
        <v>1336</v>
      </c>
      <c r="B28" s="28" t="s">
        <v>1337</v>
      </c>
      <c r="C28" s="8">
        <v>1</v>
      </c>
      <c r="D28" s="8" t="s">
        <v>1338</v>
      </c>
      <c r="E28" s="18">
        <v>9207</v>
      </c>
      <c r="F28" s="18">
        <v>9433</v>
      </c>
      <c r="G28" s="18">
        <v>9726</v>
      </c>
      <c r="H28" s="18">
        <v>9960</v>
      </c>
      <c r="I28" s="18">
        <v>10177</v>
      </c>
      <c r="J28" s="271">
        <v>10770</v>
      </c>
      <c r="K28" s="272" t="s">
        <v>1339</v>
      </c>
      <c r="L28" s="272" t="s">
        <v>1340</v>
      </c>
      <c r="M28" s="272" t="s">
        <v>1341</v>
      </c>
      <c r="N28" s="272" t="s">
        <v>1342</v>
      </c>
      <c r="O28" s="272" t="s">
        <v>1343</v>
      </c>
    </row>
    <row r="29" spans="1:15" x14ac:dyDescent="0.2">
      <c r="A29" s="159" t="s">
        <v>1344</v>
      </c>
      <c r="B29" s="28" t="s">
        <v>1345</v>
      </c>
      <c r="C29" s="8">
        <v>1</v>
      </c>
      <c r="D29" s="8" t="s">
        <v>1346</v>
      </c>
      <c r="E29" s="18">
        <v>5928</v>
      </c>
      <c r="F29" s="18">
        <v>6058</v>
      </c>
      <c r="G29" s="18">
        <v>6146</v>
      </c>
      <c r="H29" s="18">
        <v>5938</v>
      </c>
      <c r="I29" s="18">
        <v>5890</v>
      </c>
      <c r="J29" s="271">
        <v>6162</v>
      </c>
      <c r="K29" s="272" t="s">
        <v>1347</v>
      </c>
      <c r="L29" s="272" t="s">
        <v>1348</v>
      </c>
      <c r="M29" s="272" t="s">
        <v>1349</v>
      </c>
      <c r="N29" s="272" t="s">
        <v>1350</v>
      </c>
      <c r="O29" s="272" t="s">
        <v>1351</v>
      </c>
    </row>
    <row r="30" spans="1:15" x14ac:dyDescent="0.2">
      <c r="A30" s="159" t="s">
        <v>1352</v>
      </c>
      <c r="B30" s="28" t="s">
        <v>1353</v>
      </c>
      <c r="C30" s="8">
        <v>1</v>
      </c>
      <c r="D30" s="8" t="s">
        <v>1354</v>
      </c>
      <c r="E30" s="18">
        <v>3967</v>
      </c>
      <c r="F30" s="18">
        <v>3938</v>
      </c>
      <c r="G30" s="18">
        <v>3983</v>
      </c>
      <c r="H30" s="18">
        <v>3920</v>
      </c>
      <c r="I30" s="18">
        <v>3732</v>
      </c>
      <c r="J30" s="271">
        <v>3478</v>
      </c>
      <c r="K30" s="272" t="s">
        <v>1355</v>
      </c>
      <c r="L30" s="272" t="s">
        <v>1356</v>
      </c>
      <c r="M30" s="272" t="s">
        <v>1357</v>
      </c>
      <c r="N30" s="272" t="s">
        <v>1358</v>
      </c>
      <c r="O30" s="272" t="s">
        <v>1359</v>
      </c>
    </row>
    <row r="31" spans="1:15" x14ac:dyDescent="0.2">
      <c r="A31" s="159" t="s">
        <v>1360</v>
      </c>
      <c r="B31" s="28" t="s">
        <v>1361</v>
      </c>
      <c r="C31" s="8">
        <v>1</v>
      </c>
      <c r="D31" s="8" t="s">
        <v>1362</v>
      </c>
      <c r="E31" s="18">
        <v>3242</v>
      </c>
      <c r="F31" s="18">
        <v>2914</v>
      </c>
      <c r="G31" s="18">
        <v>2710</v>
      </c>
      <c r="H31" s="18">
        <v>2408</v>
      </c>
      <c r="I31" s="18">
        <v>2353</v>
      </c>
      <c r="J31" s="271">
        <v>2079</v>
      </c>
      <c r="K31" s="272" t="s">
        <v>1363</v>
      </c>
      <c r="L31" s="272" t="s">
        <v>1364</v>
      </c>
      <c r="M31" s="272" t="s">
        <v>1365</v>
      </c>
      <c r="N31" s="272" t="s">
        <v>1366</v>
      </c>
      <c r="O31" s="272" t="s">
        <v>1367</v>
      </c>
    </row>
    <row r="32" spans="1:15" x14ac:dyDescent="0.2">
      <c r="A32" s="159" t="s">
        <v>1368</v>
      </c>
      <c r="B32" s="28" t="s">
        <v>1369</v>
      </c>
      <c r="C32" s="8">
        <v>1</v>
      </c>
      <c r="D32" s="8" t="s">
        <v>1370</v>
      </c>
      <c r="E32" s="18">
        <v>2943</v>
      </c>
      <c r="F32" s="18">
        <v>2962</v>
      </c>
      <c r="G32" s="18">
        <v>2987</v>
      </c>
      <c r="H32" s="18">
        <v>4348</v>
      </c>
      <c r="I32" s="18">
        <v>4703</v>
      </c>
      <c r="J32" s="271">
        <v>6333</v>
      </c>
      <c r="K32" s="272" t="s">
        <v>1371</v>
      </c>
      <c r="L32" s="272" t="s">
        <v>1372</v>
      </c>
      <c r="M32" s="272" t="s">
        <v>1373</v>
      </c>
      <c r="N32" s="272" t="s">
        <v>1374</v>
      </c>
      <c r="O32" s="272" t="s">
        <v>1375</v>
      </c>
    </row>
    <row r="33" spans="1:15" x14ac:dyDescent="0.2">
      <c r="E33" s="18"/>
      <c r="J33" s="61"/>
      <c r="K33" s="16"/>
      <c r="L33" s="107"/>
      <c r="M33" s="107"/>
      <c r="N33" s="107"/>
      <c r="O33" s="107"/>
    </row>
    <row r="34" spans="1:15" x14ac:dyDescent="0.2">
      <c r="E34" s="18"/>
      <c r="J34" s="61"/>
      <c r="K34" s="16"/>
      <c r="L34" s="107"/>
      <c r="M34" s="107"/>
      <c r="N34" s="107"/>
      <c r="O34" s="107"/>
    </row>
    <row r="35" spans="1:15" x14ac:dyDescent="0.2">
      <c r="A35" s="9" t="s">
        <v>1376</v>
      </c>
      <c r="C35" s="8">
        <v>4</v>
      </c>
      <c r="E35" s="18"/>
      <c r="J35" s="61"/>
      <c r="K35" s="16"/>
      <c r="L35" s="16"/>
      <c r="M35" s="16"/>
      <c r="N35" s="16"/>
      <c r="O35" s="16"/>
    </row>
    <row r="36" spans="1:15" x14ac:dyDescent="0.2">
      <c r="A36" s="204" t="s">
        <v>1377</v>
      </c>
      <c r="B36" s="5" t="s">
        <v>1378</v>
      </c>
      <c r="C36" s="8" t="s">
        <v>1379</v>
      </c>
      <c r="D36" s="8" t="s">
        <v>1380</v>
      </c>
      <c r="E36" s="18">
        <v>31602</v>
      </c>
      <c r="F36" s="18">
        <v>32280.416666666668</v>
      </c>
      <c r="G36" s="208">
        <v>32821</v>
      </c>
      <c r="H36" s="168">
        <v>33363.916666666664</v>
      </c>
      <c r="I36" s="168">
        <v>32837.25</v>
      </c>
      <c r="J36" s="239" t="s">
        <v>1381</v>
      </c>
      <c r="K36" s="239" t="s">
        <v>1382</v>
      </c>
      <c r="L36" s="239" t="s">
        <v>1383</v>
      </c>
      <c r="M36" s="239" t="s">
        <v>1384</v>
      </c>
      <c r="N36" s="239" t="s">
        <v>1385</v>
      </c>
      <c r="O36" s="239" t="s">
        <v>1386</v>
      </c>
    </row>
    <row r="37" spans="1:15" x14ac:dyDescent="0.2">
      <c r="A37" s="205" t="s">
        <v>1387</v>
      </c>
      <c r="B37" s="5" t="s">
        <v>1388</v>
      </c>
      <c r="C37" s="8" t="s">
        <v>1389</v>
      </c>
      <c r="D37" s="8" t="s">
        <v>1390</v>
      </c>
      <c r="E37" s="18">
        <v>22926</v>
      </c>
      <c r="F37" s="18">
        <v>23518.666666666668</v>
      </c>
      <c r="G37" s="208">
        <v>23707</v>
      </c>
      <c r="H37" s="168">
        <v>24204.75</v>
      </c>
      <c r="I37" s="168">
        <v>23500.416666666668</v>
      </c>
      <c r="J37" s="239" t="s">
        <v>1391</v>
      </c>
      <c r="K37" s="239" t="s">
        <v>1392</v>
      </c>
      <c r="L37" s="239" t="s">
        <v>1393</v>
      </c>
      <c r="M37" s="239" t="s">
        <v>1394</v>
      </c>
      <c r="N37" s="239" t="s">
        <v>1395</v>
      </c>
      <c r="O37" s="239" t="s">
        <v>1396</v>
      </c>
    </row>
    <row r="38" spans="1:15" x14ac:dyDescent="0.2">
      <c r="A38" s="205" t="s">
        <v>1397</v>
      </c>
      <c r="B38" s="5" t="s">
        <v>1398</v>
      </c>
      <c r="C38" s="8" t="s">
        <v>1399</v>
      </c>
      <c r="D38" s="8" t="s">
        <v>1400</v>
      </c>
      <c r="E38" s="18">
        <v>3375</v>
      </c>
      <c r="F38" s="18">
        <v>3551.1666666666665</v>
      </c>
      <c r="G38" s="208">
        <v>3656</v>
      </c>
      <c r="H38" s="168">
        <v>3720.6666666666665</v>
      </c>
      <c r="I38" s="168">
        <v>3850</v>
      </c>
      <c r="J38" s="239" t="s">
        <v>1401</v>
      </c>
      <c r="K38" s="239" t="s">
        <v>1402</v>
      </c>
      <c r="L38" s="239" t="s">
        <v>1403</v>
      </c>
      <c r="M38" s="239" t="s">
        <v>1404</v>
      </c>
      <c r="N38" s="239" t="s">
        <v>1405</v>
      </c>
      <c r="O38" s="239" t="s">
        <v>1406</v>
      </c>
    </row>
    <row r="39" spans="1:15" x14ac:dyDescent="0.2">
      <c r="A39" s="205" t="s">
        <v>1407</v>
      </c>
      <c r="B39" s="5" t="s">
        <v>1408</v>
      </c>
      <c r="C39" s="8" t="s">
        <v>1409</v>
      </c>
      <c r="D39" s="8" t="s">
        <v>1410</v>
      </c>
      <c r="E39" s="18">
        <v>963</v>
      </c>
      <c r="F39" s="18">
        <v>961</v>
      </c>
      <c r="G39" s="208">
        <v>998</v>
      </c>
      <c r="H39" s="168">
        <v>1034.3333333333333</v>
      </c>
      <c r="I39" s="168">
        <v>1021.0833333333334</v>
      </c>
      <c r="J39" s="239" t="s">
        <v>1411</v>
      </c>
      <c r="K39" s="239" t="s">
        <v>1412</v>
      </c>
      <c r="L39" s="239" t="s">
        <v>1413</v>
      </c>
      <c r="M39" s="239" t="s">
        <v>1414</v>
      </c>
      <c r="N39" s="239" t="s">
        <v>1415</v>
      </c>
      <c r="O39" s="239" t="s">
        <v>1416</v>
      </c>
    </row>
    <row r="40" spans="1:15" x14ac:dyDescent="0.2">
      <c r="A40" s="205" t="s">
        <v>1417</v>
      </c>
      <c r="B40" s="5" t="s">
        <v>1418</v>
      </c>
      <c r="C40" s="8" t="s">
        <v>1419</v>
      </c>
      <c r="D40" s="8" t="s">
        <v>1420</v>
      </c>
      <c r="E40" s="18">
        <v>1722</v>
      </c>
      <c r="F40" s="18">
        <v>1517.75</v>
      </c>
      <c r="G40" s="208">
        <v>1549</v>
      </c>
      <c r="H40" s="168">
        <v>1423.75</v>
      </c>
      <c r="I40" s="168">
        <v>1379.1666666666667</v>
      </c>
      <c r="J40" s="239" t="s">
        <v>1421</v>
      </c>
      <c r="K40" s="239" t="s">
        <v>1422</v>
      </c>
      <c r="L40" s="239" t="s">
        <v>1423</v>
      </c>
      <c r="M40" s="239" t="s">
        <v>1424</v>
      </c>
      <c r="N40" s="239" t="s">
        <v>1425</v>
      </c>
      <c r="O40" s="239" t="s">
        <v>1426</v>
      </c>
    </row>
    <row r="41" spans="1:15" x14ac:dyDescent="0.2">
      <c r="A41" s="205" t="s">
        <v>1427</v>
      </c>
      <c r="B41" s="5" t="s">
        <v>1428</v>
      </c>
      <c r="C41" s="8" t="s">
        <v>1429</v>
      </c>
      <c r="D41" s="8" t="s">
        <v>1430</v>
      </c>
      <c r="E41" s="18">
        <v>781</v>
      </c>
      <c r="F41" s="18">
        <v>836</v>
      </c>
      <c r="G41" s="208">
        <v>963</v>
      </c>
      <c r="H41" s="168">
        <v>1049.1666666666667</v>
      </c>
      <c r="I41" s="168">
        <v>1108.4166666666667</v>
      </c>
      <c r="J41" s="239" t="s">
        <v>1431</v>
      </c>
      <c r="K41" s="239" t="s">
        <v>1432</v>
      </c>
      <c r="L41" s="239" t="s">
        <v>1433</v>
      </c>
      <c r="M41" s="239" t="s">
        <v>1434</v>
      </c>
      <c r="N41" s="239" t="s">
        <v>1435</v>
      </c>
      <c r="O41" s="239" t="s">
        <v>1436</v>
      </c>
    </row>
    <row r="42" spans="1:15" x14ac:dyDescent="0.2">
      <c r="A42" s="205" t="s">
        <v>1437</v>
      </c>
      <c r="B42" s="5" t="s">
        <v>1438</v>
      </c>
      <c r="C42" s="8" t="s">
        <v>1439</v>
      </c>
      <c r="D42" s="8" t="s">
        <v>1440</v>
      </c>
      <c r="E42" s="18">
        <v>1835</v>
      </c>
      <c r="F42" s="18">
        <v>1895.8333333333335</v>
      </c>
      <c r="G42" s="208">
        <v>1949</v>
      </c>
      <c r="H42" s="168">
        <v>1931.2499999999964</v>
      </c>
      <c r="I42" s="168">
        <v>1978.1666666666642</v>
      </c>
      <c r="J42" s="239" t="s">
        <v>1441</v>
      </c>
      <c r="K42" s="239" t="s">
        <v>1442</v>
      </c>
      <c r="L42" s="239" t="s">
        <v>1443</v>
      </c>
      <c r="M42" s="239" t="s">
        <v>1444</v>
      </c>
      <c r="N42" s="239" t="s">
        <v>1445</v>
      </c>
      <c r="O42" s="239" t="s">
        <v>1446</v>
      </c>
    </row>
    <row r="43" spans="1:15" x14ac:dyDescent="0.2">
      <c r="A43" s="204" t="s">
        <v>1447</v>
      </c>
      <c r="B43" s="5" t="s">
        <v>1448</v>
      </c>
      <c r="C43" s="8" t="s">
        <v>1449</v>
      </c>
      <c r="D43" s="8" t="s">
        <v>1450</v>
      </c>
      <c r="E43" s="18">
        <v>9685</v>
      </c>
      <c r="F43" s="18">
        <v>10018.25</v>
      </c>
      <c r="G43" s="208">
        <v>10345</v>
      </c>
      <c r="H43" s="168">
        <v>10546.583333333334</v>
      </c>
      <c r="I43" s="168">
        <v>10629</v>
      </c>
      <c r="J43" s="239" t="s">
        <v>1451</v>
      </c>
      <c r="K43" s="239" t="s">
        <v>1452</v>
      </c>
      <c r="L43" s="239" t="s">
        <v>1453</v>
      </c>
      <c r="M43" s="239" t="s">
        <v>1454</v>
      </c>
      <c r="N43" s="239" t="s">
        <v>1455</v>
      </c>
      <c r="O43" s="239" t="s">
        <v>1456</v>
      </c>
    </row>
    <row r="44" spans="1:15" x14ac:dyDescent="0.2">
      <c r="A44" s="205" t="s">
        <v>1457</v>
      </c>
      <c r="B44" s="5" t="s">
        <v>1458</v>
      </c>
      <c r="C44" s="8" t="s">
        <v>1459</v>
      </c>
      <c r="D44" s="8" t="s">
        <v>1460</v>
      </c>
      <c r="E44" s="18">
        <v>8576</v>
      </c>
      <c r="F44" s="18">
        <v>8818.6666666666661</v>
      </c>
      <c r="G44" s="208">
        <v>9119</v>
      </c>
      <c r="H44" s="168">
        <v>9320.1666666666661</v>
      </c>
      <c r="I44" s="168">
        <v>9459</v>
      </c>
      <c r="J44" s="239" t="s">
        <v>1461</v>
      </c>
      <c r="K44" s="239" t="s">
        <v>1462</v>
      </c>
      <c r="L44" s="239" t="s">
        <v>1463</v>
      </c>
      <c r="M44" s="239" t="s">
        <v>1464</v>
      </c>
      <c r="N44" s="239" t="s">
        <v>1465</v>
      </c>
      <c r="O44" s="239" t="s">
        <v>1466</v>
      </c>
    </row>
    <row r="45" spans="1:15" x14ac:dyDescent="0.2">
      <c r="A45" s="205" t="s">
        <v>1467</v>
      </c>
      <c r="B45" s="5" t="s">
        <v>1468</v>
      </c>
      <c r="C45" s="8" t="s">
        <v>1469</v>
      </c>
      <c r="D45" s="8" t="s">
        <v>1470</v>
      </c>
      <c r="E45" s="18">
        <v>1109</v>
      </c>
      <c r="F45" s="18">
        <v>1199.5833333333335</v>
      </c>
      <c r="G45" s="208">
        <v>1226</v>
      </c>
      <c r="H45" s="168">
        <v>1226.4166666666667</v>
      </c>
      <c r="I45" s="168">
        <v>1170</v>
      </c>
      <c r="J45" s="239" t="s">
        <v>1471</v>
      </c>
      <c r="K45" s="239" t="s">
        <v>1472</v>
      </c>
      <c r="L45" s="239" t="s">
        <v>1473</v>
      </c>
      <c r="M45" s="239" t="s">
        <v>1474</v>
      </c>
      <c r="N45" s="239" t="s">
        <v>1475</v>
      </c>
      <c r="O45" s="239" t="s">
        <v>1476</v>
      </c>
    </row>
    <row r="46" spans="1:15" x14ac:dyDescent="0.2">
      <c r="A46" s="204" t="s">
        <v>1477</v>
      </c>
      <c r="B46" s="5" t="s">
        <v>1478</v>
      </c>
      <c r="C46" s="8" t="s">
        <v>1479</v>
      </c>
      <c r="D46" s="8" t="s">
        <v>1480</v>
      </c>
      <c r="E46" s="18">
        <v>1344</v>
      </c>
      <c r="F46" s="18">
        <v>1262.0833333333333</v>
      </c>
      <c r="G46" s="208">
        <v>1255</v>
      </c>
      <c r="H46" s="200">
        <v>1203.8333333333333</v>
      </c>
      <c r="I46" s="168">
        <v>1114.5833333333333</v>
      </c>
      <c r="J46" s="239" t="s">
        <v>1481</v>
      </c>
      <c r="K46" s="239" t="s">
        <v>1482</v>
      </c>
      <c r="L46" s="239" t="s">
        <v>1483</v>
      </c>
      <c r="M46" s="239" t="s">
        <v>1484</v>
      </c>
      <c r="N46" s="239" t="s">
        <v>1485</v>
      </c>
      <c r="O46" s="239" t="s">
        <v>1486</v>
      </c>
    </row>
    <row r="47" spans="1:15" x14ac:dyDescent="0.2">
      <c r="A47" s="204" t="s">
        <v>1487</v>
      </c>
      <c r="B47" s="5" t="s">
        <v>1488</v>
      </c>
      <c r="C47" s="8" t="s">
        <v>1489</v>
      </c>
      <c r="D47" s="8" t="s">
        <v>1490</v>
      </c>
      <c r="E47" s="18">
        <v>1553</v>
      </c>
      <c r="F47" s="18">
        <v>1515.9166666666667</v>
      </c>
      <c r="G47" s="208">
        <v>1486</v>
      </c>
      <c r="H47" s="168">
        <v>1476.5</v>
      </c>
      <c r="I47" s="168">
        <v>1467.9166666666667</v>
      </c>
      <c r="J47" s="239" t="s">
        <v>1491</v>
      </c>
      <c r="K47" s="239" t="s">
        <v>1492</v>
      </c>
      <c r="L47" s="239" t="s">
        <v>1493</v>
      </c>
      <c r="M47" s="239" t="s">
        <v>1494</v>
      </c>
      <c r="N47" s="239" t="s">
        <v>1495</v>
      </c>
      <c r="O47" s="239" t="s">
        <v>1496</v>
      </c>
    </row>
    <row r="48" spans="1:15" x14ac:dyDescent="0.2">
      <c r="A48" s="204" t="s">
        <v>1497</v>
      </c>
      <c r="B48" s="5" t="s">
        <v>1498</v>
      </c>
      <c r="C48" s="8" t="s">
        <v>1499</v>
      </c>
      <c r="D48" s="8" t="s">
        <v>1500</v>
      </c>
      <c r="E48" s="18">
        <v>1949</v>
      </c>
      <c r="F48" s="18">
        <v>1999.5803030303059</v>
      </c>
      <c r="G48" s="208">
        <v>2031</v>
      </c>
      <c r="H48" s="168">
        <v>2080.9166666666665</v>
      </c>
      <c r="I48" s="168">
        <v>2356.75</v>
      </c>
      <c r="J48" s="239" t="s">
        <v>1501</v>
      </c>
      <c r="K48" s="239" t="s">
        <v>1502</v>
      </c>
      <c r="L48" s="239" t="s">
        <v>1503</v>
      </c>
      <c r="M48" s="239" t="s">
        <v>1504</v>
      </c>
      <c r="N48" s="239" t="s">
        <v>1505</v>
      </c>
      <c r="O48" s="239" t="s">
        <v>1506</v>
      </c>
    </row>
    <row r="49" spans="1:15" ht="25.5" x14ac:dyDescent="0.2">
      <c r="A49" s="205" t="s">
        <v>1507</v>
      </c>
      <c r="B49" s="5" t="s">
        <v>1508</v>
      </c>
      <c r="C49" s="8" t="s">
        <v>1509</v>
      </c>
      <c r="D49" s="8" t="s">
        <v>1510</v>
      </c>
      <c r="E49" s="18">
        <v>1588</v>
      </c>
      <c r="F49" s="18">
        <v>1597.4666666666701</v>
      </c>
      <c r="G49" s="208">
        <v>1613</v>
      </c>
      <c r="H49" s="168">
        <v>1655.0833333333335</v>
      </c>
      <c r="I49" s="168">
        <v>1917.9166666666667</v>
      </c>
      <c r="J49" s="239" t="s">
        <v>1511</v>
      </c>
      <c r="K49" s="239" t="s">
        <v>1512</v>
      </c>
      <c r="L49" s="239" t="s">
        <v>1513</v>
      </c>
      <c r="M49" s="239" t="s">
        <v>1514</v>
      </c>
      <c r="N49" s="239" t="s">
        <v>1515</v>
      </c>
      <c r="O49" s="239" t="s">
        <v>1516</v>
      </c>
    </row>
    <row r="50" spans="1:15" x14ac:dyDescent="0.2">
      <c r="A50" s="205" t="s">
        <v>1517</v>
      </c>
      <c r="B50" s="5" t="s">
        <v>1518</v>
      </c>
      <c r="C50" s="8" t="s">
        <v>1519</v>
      </c>
      <c r="D50" s="8" t="s">
        <v>1520</v>
      </c>
      <c r="E50" s="18">
        <v>361</v>
      </c>
      <c r="F50" s="18">
        <v>403</v>
      </c>
      <c r="G50" s="208">
        <v>418</v>
      </c>
      <c r="H50" s="168">
        <v>425.83333333333337</v>
      </c>
      <c r="I50" s="168">
        <v>438.83333333333337</v>
      </c>
      <c r="J50" s="239" t="s">
        <v>1521</v>
      </c>
      <c r="K50" s="239" t="s">
        <v>1522</v>
      </c>
      <c r="L50" s="239" t="s">
        <v>1523</v>
      </c>
      <c r="M50" s="239" t="s">
        <v>1524</v>
      </c>
      <c r="N50" s="239" t="s">
        <v>1525</v>
      </c>
      <c r="O50" s="239" t="s">
        <v>1526</v>
      </c>
    </row>
    <row r="51" spans="1:15" x14ac:dyDescent="0.2">
      <c r="A51" s="204" t="s">
        <v>1527</v>
      </c>
      <c r="B51" s="5" t="s">
        <v>1528</v>
      </c>
      <c r="C51" s="8" t="s">
        <v>1529</v>
      </c>
      <c r="D51" s="8" t="s">
        <v>1530</v>
      </c>
      <c r="E51" s="18">
        <v>2623</v>
      </c>
      <c r="F51" s="18">
        <v>2581.3333333333335</v>
      </c>
      <c r="G51" s="208">
        <v>2606</v>
      </c>
      <c r="H51" s="168">
        <v>2560</v>
      </c>
      <c r="I51" s="168">
        <v>2563</v>
      </c>
      <c r="J51" s="239" t="s">
        <v>1531</v>
      </c>
      <c r="K51" s="239" t="s">
        <v>1532</v>
      </c>
      <c r="L51" s="239" t="s">
        <v>1533</v>
      </c>
      <c r="M51" s="239" t="s">
        <v>1534</v>
      </c>
      <c r="N51" s="239" t="s">
        <v>1535</v>
      </c>
      <c r="O51" s="239" t="s">
        <v>1536</v>
      </c>
    </row>
    <row r="52" spans="1:15" x14ac:dyDescent="0.2">
      <c r="A52" s="204" t="s">
        <v>1537</v>
      </c>
      <c r="B52" s="5" t="s">
        <v>1538</v>
      </c>
      <c r="C52" s="8" t="s">
        <v>1539</v>
      </c>
      <c r="D52" s="8" t="s">
        <v>1540</v>
      </c>
      <c r="E52" s="18">
        <v>250</v>
      </c>
      <c r="F52" s="18">
        <v>299.41666666666669</v>
      </c>
      <c r="G52" s="208">
        <v>463</v>
      </c>
      <c r="H52" s="168">
        <v>488</v>
      </c>
      <c r="I52" s="168">
        <v>402</v>
      </c>
      <c r="J52" s="239" t="s">
        <v>1541</v>
      </c>
      <c r="K52" s="239" t="s">
        <v>1542</v>
      </c>
      <c r="L52" s="239" t="s">
        <v>1543</v>
      </c>
      <c r="M52" s="239" t="s">
        <v>1544</v>
      </c>
      <c r="N52" s="239" t="s">
        <v>1545</v>
      </c>
      <c r="O52" s="239" t="s">
        <v>1546</v>
      </c>
    </row>
    <row r="53" spans="1:15" x14ac:dyDescent="0.2">
      <c r="A53" s="20"/>
      <c r="C53" s="69"/>
      <c r="H53" s="69"/>
      <c r="I53" s="69"/>
      <c r="J53" s="170"/>
      <c r="K53" s="170"/>
      <c r="L53" s="170"/>
      <c r="M53" s="170"/>
      <c r="N53" s="170"/>
      <c r="O53" s="170"/>
    </row>
    <row r="54" spans="1:15" x14ac:dyDescent="0.2">
      <c r="A54" s="9"/>
      <c r="K54" s="16"/>
      <c r="L54" s="13"/>
      <c r="M54" s="13"/>
      <c r="N54" s="13"/>
      <c r="O54" s="13"/>
    </row>
    <row r="55" spans="1:15" x14ac:dyDescent="0.2">
      <c r="A55" s="229" t="s">
        <v>1547</v>
      </c>
      <c r="B55" s="224"/>
      <c r="C55" s="224"/>
    </row>
    <row r="56" spans="1:15" ht="13.5" customHeight="1" x14ac:dyDescent="0.2">
      <c r="A56" s="229" t="s">
        <v>1548</v>
      </c>
      <c r="B56" s="224"/>
      <c r="C56" s="224"/>
    </row>
    <row r="57" spans="1:15" x14ac:dyDescent="0.2">
      <c r="A57" s="229" t="s">
        <v>1549</v>
      </c>
      <c r="B57" s="306"/>
      <c r="C57" s="306"/>
    </row>
    <row r="58" spans="1:15" x14ac:dyDescent="0.2">
      <c r="A58" s="229" t="s">
        <v>1550</v>
      </c>
    </row>
  </sheetData>
  <phoneticPr fontId="15" type="noConversion"/>
  <conditionalFormatting sqref="J53 J6:J36">
    <cfRule type="cellIs" dxfId="2405" priority="5257" stopIfTrue="1" operator="equal">
      <formula>"-"</formula>
    </cfRule>
  </conditionalFormatting>
  <conditionalFormatting sqref="J36 J53">
    <cfRule type="cellIs" dxfId="2404" priority="5246" stopIfTrue="1" operator="equal">
      <formula>"-"</formula>
    </cfRule>
  </conditionalFormatting>
  <conditionalFormatting sqref="H6:I11">
    <cfRule type="cellIs" dxfId="2403" priority="5244" stopIfTrue="1" operator="equal">
      <formula>"-"</formula>
    </cfRule>
    <cfRule type="containsText" dxfId="2402" priority="5245" stopIfTrue="1" operator="containsText" text="leer">
      <formula>NOT(ISERROR(SEARCH("leer",H6)))</formula>
    </cfRule>
  </conditionalFormatting>
  <conditionalFormatting sqref="I36:I53">
    <cfRule type="cellIs" dxfId="2401" priority="120" stopIfTrue="1" operator="equal">
      <formula>"-"</formula>
    </cfRule>
    <cfRule type="containsText" dxfId="2400" priority="121" stopIfTrue="1" operator="containsText" text="leer">
      <formula>NOT(ISERROR(SEARCH("leer",I36)))</formula>
    </cfRule>
  </conditionalFormatting>
  <conditionalFormatting sqref="J36:O36 J53">
    <cfRule type="cellIs" dxfId="2399" priority="119" stopIfTrue="1" operator="equal">
      <formula>"-"</formula>
    </cfRule>
  </conditionalFormatting>
  <conditionalFormatting sqref="J36:O36 J53">
    <cfRule type="cellIs" dxfId="2398" priority="118" stopIfTrue="1" operator="equal">
      <formula>"-"</formula>
    </cfRule>
  </conditionalFormatting>
  <conditionalFormatting sqref="H36:H53">
    <cfRule type="cellIs" dxfId="2397" priority="109" stopIfTrue="1" operator="equal">
      <formula>"-"</formula>
    </cfRule>
    <cfRule type="containsText" dxfId="2396" priority="110" stopIfTrue="1" operator="containsText" text="leer">
      <formula>NOT(ISERROR(SEARCH("leer",H36)))</formula>
    </cfRule>
  </conditionalFormatting>
  <conditionalFormatting sqref="H36:H53">
    <cfRule type="cellIs" dxfId="2395" priority="67" stopIfTrue="1" operator="equal">
      <formula>"-"</formula>
    </cfRule>
    <cfRule type="containsText" dxfId="2394" priority="68" stopIfTrue="1" operator="containsText" text="leer">
      <formula>NOT(ISERROR(SEARCH("leer",H36)))</formula>
    </cfRule>
  </conditionalFormatting>
  <conditionalFormatting sqref="H36:H53">
    <cfRule type="cellIs" dxfId="2393" priority="65" stopIfTrue="1" operator="equal">
      <formula>"-"</formula>
    </cfRule>
    <cfRule type="containsText" dxfId="2392" priority="66" stopIfTrue="1" operator="containsText" text="leer">
      <formula>NOT(ISERROR(SEARCH("leer",H36)))</formula>
    </cfRule>
  </conditionalFormatting>
  <conditionalFormatting sqref="H36:H53">
    <cfRule type="cellIs" dxfId="2391" priority="63" stopIfTrue="1" operator="equal">
      <formula>"-"</formula>
    </cfRule>
    <cfRule type="containsText" dxfId="2390" priority="64" stopIfTrue="1" operator="containsText" text="leer">
      <formula>NOT(ISERROR(SEARCH("leer",H36)))</formula>
    </cfRule>
  </conditionalFormatting>
  <conditionalFormatting sqref="H36:H53">
    <cfRule type="cellIs" dxfId="2389" priority="61" stopIfTrue="1" operator="equal">
      <formula>"-"</formula>
    </cfRule>
    <cfRule type="containsText" dxfId="2388" priority="62" stopIfTrue="1" operator="containsText" text="leer">
      <formula>NOT(ISERROR(SEARCH("leer",H36)))</formula>
    </cfRule>
  </conditionalFormatting>
  <conditionalFormatting sqref="H36:H53">
    <cfRule type="cellIs" dxfId="2387" priority="59" stopIfTrue="1" operator="equal">
      <formula>"-"</formula>
    </cfRule>
    <cfRule type="containsText" dxfId="2386" priority="60" stopIfTrue="1" operator="containsText" text="leer">
      <formula>NOT(ISERROR(SEARCH("leer",H36)))</formula>
    </cfRule>
  </conditionalFormatting>
  <conditionalFormatting sqref="I36:I52 H36:H45 H47:H52">
    <cfRule type="cellIs" dxfId="2385" priority="57" stopIfTrue="1" operator="equal">
      <formula>"-"</formula>
    </cfRule>
    <cfRule type="containsText" dxfId="2384" priority="58" stopIfTrue="1" operator="containsText" text="leer">
      <formula>NOT(ISERROR(SEARCH("leer",H36)))</formula>
    </cfRule>
  </conditionalFormatting>
  <conditionalFormatting sqref="K36:O36">
    <cfRule type="cellIs" dxfId="2383" priority="56" stopIfTrue="1" operator="equal">
      <formula>"-"</formula>
    </cfRule>
  </conditionalFormatting>
  <conditionalFormatting sqref="K36:O36">
    <cfRule type="cellIs" dxfId="2382" priority="55" stopIfTrue="1" operator="equal">
      <formula>"-"</formula>
    </cfRule>
  </conditionalFormatting>
  <conditionalFormatting sqref="J37:J52">
    <cfRule type="cellIs" dxfId="2381" priority="54" stopIfTrue="1" operator="equal">
      <formula>"-"</formula>
    </cfRule>
  </conditionalFormatting>
  <conditionalFormatting sqref="J37:J52">
    <cfRule type="cellIs" dxfId="2380" priority="53" stopIfTrue="1" operator="equal">
      <formula>"-"</formula>
    </cfRule>
  </conditionalFormatting>
  <conditionalFormatting sqref="J37:O52">
    <cfRule type="cellIs" dxfId="2379" priority="52" stopIfTrue="1" operator="equal">
      <formula>"-"</formula>
    </cfRule>
  </conditionalFormatting>
  <conditionalFormatting sqref="J37:O52">
    <cfRule type="cellIs" dxfId="2378" priority="51" stopIfTrue="1" operator="equal">
      <formula>"-"</formula>
    </cfRule>
  </conditionalFormatting>
  <conditionalFormatting sqref="K37:O52">
    <cfRule type="cellIs" dxfId="2377" priority="50" stopIfTrue="1" operator="equal">
      <formula>"-"</formula>
    </cfRule>
  </conditionalFormatting>
  <conditionalFormatting sqref="K37:O52">
    <cfRule type="cellIs" dxfId="2376" priority="49" stopIfTrue="1" operator="equal">
      <formula>"-"</formula>
    </cfRule>
  </conditionalFormatting>
  <conditionalFormatting sqref="G6:G11">
    <cfRule type="cellIs" dxfId="2375" priority="47" stopIfTrue="1" operator="equal">
      <formula>"-"</formula>
    </cfRule>
    <cfRule type="containsText" dxfId="2374" priority="48" stopIfTrue="1" operator="containsText" text="leer">
      <formula>NOT(ISERROR(SEARCH("leer",G6)))</formula>
    </cfRule>
  </conditionalFormatting>
  <conditionalFormatting sqref="G6:G11">
    <cfRule type="cellIs" dxfId="2373" priority="46" stopIfTrue="1" operator="equal">
      <formula>"-"</formula>
    </cfRule>
  </conditionalFormatting>
  <conditionalFormatting sqref="G6:G11">
    <cfRule type="cellIs" dxfId="2372" priority="44" stopIfTrue="1" operator="equal">
      <formula>"-"</formula>
    </cfRule>
    <cfRule type="containsText" dxfId="2371" priority="45" stopIfTrue="1" operator="containsText" text="leer">
      <formula>NOT(ISERROR(SEARCH("leer",G6)))</formula>
    </cfRule>
  </conditionalFormatting>
  <conditionalFormatting sqref="G6:G11">
    <cfRule type="cellIs" dxfId="2370" priority="43" stopIfTrue="1" operator="equal">
      <formula>"-"</formula>
    </cfRule>
  </conditionalFormatting>
  <conditionalFormatting sqref="G36:G52">
    <cfRule type="cellIs" dxfId="2369" priority="41" stopIfTrue="1" operator="equal">
      <formula>"-"</formula>
    </cfRule>
    <cfRule type="containsText" dxfId="2368" priority="42" stopIfTrue="1" operator="containsText" text="leer">
      <formula>NOT(ISERROR(SEARCH("leer",G36)))</formula>
    </cfRule>
  </conditionalFormatting>
  <conditionalFormatting sqref="G36:G52">
    <cfRule type="cellIs" dxfId="2367" priority="40" stopIfTrue="1" operator="equal">
      <formula>"-"</formula>
    </cfRule>
  </conditionalFormatting>
  <conditionalFormatting sqref="G36:G52">
    <cfRule type="cellIs" dxfId="2366" priority="38" stopIfTrue="1" operator="equal">
      <formula>"-"</formula>
    </cfRule>
    <cfRule type="containsText" dxfId="2365" priority="39" stopIfTrue="1" operator="containsText" text="leer">
      <formula>NOT(ISERROR(SEARCH("leer",G36)))</formula>
    </cfRule>
  </conditionalFormatting>
  <conditionalFormatting sqref="G36:G52">
    <cfRule type="cellIs" dxfId="2364" priority="37" stopIfTrue="1" operator="equal">
      <formula>"-"</formula>
    </cfRule>
  </conditionalFormatting>
  <conditionalFormatting sqref="G6:G11">
    <cfRule type="cellIs" dxfId="2363" priority="35" stopIfTrue="1" operator="equal">
      <formula>"-"</formula>
    </cfRule>
    <cfRule type="containsText" dxfId="2362" priority="36" stopIfTrue="1" operator="containsText" text="leer">
      <formula>NOT(ISERROR(SEARCH("leer",G6)))</formula>
    </cfRule>
  </conditionalFormatting>
  <conditionalFormatting sqref="G6:G11">
    <cfRule type="cellIs" dxfId="2361" priority="34" stopIfTrue="1" operator="equal">
      <formula>"-"</formula>
    </cfRule>
  </conditionalFormatting>
  <conditionalFormatting sqref="G6:G11">
    <cfRule type="cellIs" dxfId="2360" priority="32" stopIfTrue="1" operator="equal">
      <formula>"-"</formula>
    </cfRule>
    <cfRule type="containsText" dxfId="2359" priority="33" stopIfTrue="1" operator="containsText" text="leer">
      <formula>NOT(ISERROR(SEARCH("leer",G6)))</formula>
    </cfRule>
  </conditionalFormatting>
  <conditionalFormatting sqref="G6:G11">
    <cfRule type="cellIs" dxfId="2358" priority="31" stopIfTrue="1" operator="equal">
      <formula>"-"</formula>
    </cfRule>
  </conditionalFormatting>
  <conditionalFormatting sqref="G36:G52">
    <cfRule type="cellIs" dxfId="2357" priority="29" stopIfTrue="1" operator="equal">
      <formula>"-"</formula>
    </cfRule>
    <cfRule type="containsText" dxfId="2356" priority="30" stopIfTrue="1" operator="containsText" text="leer">
      <formula>NOT(ISERROR(SEARCH("leer",G36)))</formula>
    </cfRule>
  </conditionalFormatting>
  <conditionalFormatting sqref="G36:G52">
    <cfRule type="cellIs" dxfId="2355" priority="28" stopIfTrue="1" operator="equal">
      <formula>"-"</formula>
    </cfRule>
  </conditionalFormatting>
  <conditionalFormatting sqref="G36:G52">
    <cfRule type="cellIs" dxfId="2354" priority="26" stopIfTrue="1" operator="equal">
      <formula>"-"</formula>
    </cfRule>
    <cfRule type="containsText" dxfId="2353" priority="27" stopIfTrue="1" operator="containsText" text="leer">
      <formula>NOT(ISERROR(SEARCH("leer",G36)))</formula>
    </cfRule>
  </conditionalFormatting>
  <conditionalFormatting sqref="G36:G52">
    <cfRule type="cellIs" dxfId="2352" priority="25" stopIfTrue="1" operator="equal">
      <formula>"-"</formula>
    </cfRule>
  </conditionalFormatting>
  <conditionalFormatting sqref="F6">
    <cfRule type="cellIs" dxfId="2351" priority="23" stopIfTrue="1" operator="equal">
      <formula>"-"</formula>
    </cfRule>
    <cfRule type="containsText" dxfId="2350" priority="24" stopIfTrue="1" operator="containsText" text="leer">
      <formula>NOT(ISERROR(SEARCH("leer",F6)))</formula>
    </cfRule>
  </conditionalFormatting>
  <conditionalFormatting sqref="F6">
    <cfRule type="cellIs" dxfId="2349" priority="22" stopIfTrue="1" operator="equal">
      <formula>"-"</formula>
    </cfRule>
  </conditionalFormatting>
  <conditionalFormatting sqref="F6">
    <cfRule type="cellIs" dxfId="2348" priority="20" stopIfTrue="1" operator="equal">
      <formula>"-"</formula>
    </cfRule>
    <cfRule type="containsText" dxfId="2347" priority="21" stopIfTrue="1" operator="containsText" text="leer">
      <formula>NOT(ISERROR(SEARCH("leer",F6)))</formula>
    </cfRule>
  </conditionalFormatting>
  <conditionalFormatting sqref="F6">
    <cfRule type="cellIs" dxfId="2346" priority="19" stopIfTrue="1" operator="equal">
      <formula>"-"</formula>
    </cfRule>
  </conditionalFormatting>
  <conditionalFormatting sqref="F6">
    <cfRule type="cellIs" dxfId="2345" priority="17" stopIfTrue="1" operator="equal">
      <formula>"-"</formula>
    </cfRule>
    <cfRule type="containsText" dxfId="2344" priority="18" stopIfTrue="1" operator="containsText" text="leer">
      <formula>NOT(ISERROR(SEARCH("leer",F6)))</formula>
    </cfRule>
  </conditionalFormatting>
  <conditionalFormatting sqref="F6">
    <cfRule type="cellIs" dxfId="2343" priority="16" stopIfTrue="1" operator="equal">
      <formula>"-"</formula>
    </cfRule>
  </conditionalFormatting>
  <conditionalFormatting sqref="F6">
    <cfRule type="cellIs" dxfId="2342" priority="14" stopIfTrue="1" operator="equal">
      <formula>"-"</formula>
    </cfRule>
    <cfRule type="containsText" dxfId="2341" priority="15" stopIfTrue="1" operator="containsText" text="leer">
      <formula>NOT(ISERROR(SEARCH("leer",F6)))</formula>
    </cfRule>
  </conditionalFormatting>
  <conditionalFormatting sqref="F6">
    <cfRule type="cellIs" dxfId="2340" priority="13" stopIfTrue="1" operator="equal">
      <formula>"-"</formula>
    </cfRule>
  </conditionalFormatting>
  <conditionalFormatting sqref="F7">
    <cfRule type="cellIs" dxfId="2339" priority="11" stopIfTrue="1" operator="equal">
      <formula>"-"</formula>
    </cfRule>
    <cfRule type="containsText" dxfId="2338" priority="12" stopIfTrue="1" operator="containsText" text="leer">
      <formula>NOT(ISERROR(SEARCH("leer",F7)))</formula>
    </cfRule>
  </conditionalFormatting>
  <conditionalFormatting sqref="F7">
    <cfRule type="cellIs" dxfId="2337" priority="10" stopIfTrue="1" operator="equal">
      <formula>"-"</formula>
    </cfRule>
  </conditionalFormatting>
  <conditionalFormatting sqref="F7">
    <cfRule type="cellIs" dxfId="2336" priority="8" stopIfTrue="1" operator="equal">
      <formula>"-"</formula>
    </cfRule>
    <cfRule type="containsText" dxfId="2335" priority="9" stopIfTrue="1" operator="containsText" text="leer">
      <formula>NOT(ISERROR(SEARCH("leer",F7)))</formula>
    </cfRule>
  </conditionalFormatting>
  <conditionalFormatting sqref="F7">
    <cfRule type="cellIs" dxfId="2334" priority="7" stopIfTrue="1" operator="equal">
      <formula>"-"</formula>
    </cfRule>
  </conditionalFormatting>
  <conditionalFormatting sqref="F7">
    <cfRule type="cellIs" dxfId="2333" priority="5" stopIfTrue="1" operator="equal">
      <formula>"-"</formula>
    </cfRule>
    <cfRule type="containsText" dxfId="2332" priority="6" stopIfTrue="1" operator="containsText" text="leer">
      <formula>NOT(ISERROR(SEARCH("leer",F7)))</formula>
    </cfRule>
  </conditionalFormatting>
  <conditionalFormatting sqref="F7">
    <cfRule type="cellIs" dxfId="2331" priority="4" stopIfTrue="1" operator="equal">
      <formula>"-"</formula>
    </cfRule>
  </conditionalFormatting>
  <conditionalFormatting sqref="F7">
    <cfRule type="cellIs" dxfId="2330" priority="2" stopIfTrue="1" operator="equal">
      <formula>"-"</formula>
    </cfRule>
    <cfRule type="containsText" dxfId="2329" priority="3" stopIfTrue="1" operator="containsText" text="leer">
      <formula>NOT(ISERROR(SEARCH("leer",F7)))</formula>
    </cfRule>
  </conditionalFormatting>
  <conditionalFormatting sqref="F7">
    <cfRule type="cellIs" dxfId="2328" priority="1" stopIfTrue="1" operator="equal">
      <formula>"-"</formula>
    </cfRule>
  </conditionalFormatting>
  <hyperlinks>
    <hyperlink ref="A1" location="'Indice'!A1" display="zurück"/>
  </hyperlinks>
  <pageMargins left="0.79000000000000015" right="0.79000000000000015" top="0.98" bottom="0.98" header="0.51" footer="0.51"/>
  <pageSetup paperSize="9" scale="60" orientation="portrait"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23"/>
  <sheetViews>
    <sheetView showRuler="0" zoomScale="70" zoomScaleNormal="70" workbookViewId="0"/>
  </sheetViews>
  <sheetFormatPr baseColWidth="10" defaultColWidth="10.7109375" defaultRowHeight="12.75" x14ac:dyDescent="0.2"/>
  <cols>
    <col min="1" max="1" width="32.42578125" style="5" customWidth="1"/>
    <col min="2" max="2" width="35.42578125" style="5" customWidth="1"/>
    <col min="3" max="3" width="8.140625" style="8" customWidth="1"/>
    <col min="4" max="4" width="12.28515625" style="8" customWidth="1"/>
    <col min="5" max="15" width="11.42578125" style="8" customWidth="1"/>
    <col min="16" max="16384" width="10.7109375" style="5"/>
  </cols>
  <sheetData>
    <row r="1" spans="1:15" x14ac:dyDescent="0.2">
      <c r="A1" s="93" t="s">
        <v>1551</v>
      </c>
      <c r="C1" s="5"/>
      <c r="D1" s="5"/>
      <c r="E1" s="5"/>
      <c r="F1" s="5"/>
      <c r="G1" s="5"/>
      <c r="H1" s="5"/>
      <c r="I1" s="5"/>
      <c r="J1" s="5"/>
      <c r="K1" s="5"/>
      <c r="L1" s="5"/>
      <c r="M1" s="5"/>
      <c r="N1" s="5"/>
      <c r="O1" s="5"/>
    </row>
    <row r="2" spans="1:15" x14ac:dyDescent="0.2">
      <c r="A2" s="93"/>
      <c r="C2" s="5"/>
      <c r="D2" s="5"/>
      <c r="E2" s="5"/>
      <c r="F2" s="5"/>
      <c r="G2" s="5"/>
      <c r="H2" s="5"/>
      <c r="I2" s="5"/>
      <c r="J2" s="5"/>
      <c r="K2" s="5"/>
      <c r="L2" s="5"/>
      <c r="M2" s="5"/>
      <c r="N2" s="5"/>
      <c r="O2" s="5"/>
    </row>
    <row r="3" spans="1:15" x14ac:dyDescent="0.2">
      <c r="A3" s="4" t="s">
        <v>1552</v>
      </c>
      <c r="C3" s="5" t="s">
        <v>1553</v>
      </c>
      <c r="D3" s="5" t="s">
        <v>1554</v>
      </c>
      <c r="E3" s="4">
        <v>2014</v>
      </c>
      <c r="F3" s="4">
        <v>2013</v>
      </c>
      <c r="G3" s="4">
        <v>2012</v>
      </c>
      <c r="H3" s="4">
        <v>2011</v>
      </c>
      <c r="I3" s="4">
        <v>2010</v>
      </c>
      <c r="J3" s="4">
        <v>2009</v>
      </c>
      <c r="K3" s="4">
        <v>2008</v>
      </c>
      <c r="L3" s="4">
        <v>2007</v>
      </c>
      <c r="M3" s="4">
        <v>2006</v>
      </c>
      <c r="N3" s="4">
        <v>2005</v>
      </c>
      <c r="O3" s="22">
        <v>2004</v>
      </c>
    </row>
    <row r="4" spans="1:15" x14ac:dyDescent="0.2">
      <c r="J4" s="4"/>
      <c r="K4" s="4"/>
      <c r="L4" s="4"/>
      <c r="M4" s="4"/>
      <c r="N4" s="4"/>
    </row>
    <row r="5" spans="1:15" x14ac:dyDescent="0.2">
      <c r="A5" s="5" t="s">
        <v>1555</v>
      </c>
      <c r="B5" s="5" t="s">
        <v>1556</v>
      </c>
      <c r="C5" s="8" t="s">
        <v>1557</v>
      </c>
      <c r="D5" s="8" t="s">
        <v>1558</v>
      </c>
      <c r="E5" s="8">
        <v>3514</v>
      </c>
      <c r="F5" s="8">
        <v>3789</v>
      </c>
      <c r="G5" s="258">
        <v>3557</v>
      </c>
      <c r="H5" s="168">
        <v>3648</v>
      </c>
      <c r="I5" s="259">
        <v>3368</v>
      </c>
      <c r="J5" s="256">
        <v>3605</v>
      </c>
      <c r="K5" s="256">
        <v>4823</v>
      </c>
      <c r="L5" s="256">
        <v>4261</v>
      </c>
      <c r="M5" s="256">
        <v>3954</v>
      </c>
      <c r="N5" s="256">
        <v>3643</v>
      </c>
      <c r="O5" s="256">
        <v>4628</v>
      </c>
    </row>
    <row r="6" spans="1:15" x14ac:dyDescent="0.2">
      <c r="A6" s="159" t="s">
        <v>1559</v>
      </c>
      <c r="B6" s="5" t="s">
        <v>1560</v>
      </c>
      <c r="C6" s="8" t="s">
        <v>1561</v>
      </c>
      <c r="D6" s="8" t="s">
        <v>1562</v>
      </c>
      <c r="E6" s="8">
        <v>1628</v>
      </c>
      <c r="F6" s="8">
        <v>1567</v>
      </c>
      <c r="G6" s="258">
        <v>1548</v>
      </c>
      <c r="H6" s="168">
        <v>1670</v>
      </c>
      <c r="I6" s="259">
        <v>1476</v>
      </c>
      <c r="J6" s="256">
        <v>1376</v>
      </c>
      <c r="K6" s="256">
        <v>2289</v>
      </c>
      <c r="L6" s="256">
        <v>2045</v>
      </c>
      <c r="M6" s="256">
        <v>1630</v>
      </c>
      <c r="N6" s="256">
        <v>1703</v>
      </c>
      <c r="O6" s="256">
        <v>1884</v>
      </c>
    </row>
    <row r="7" spans="1:15" x14ac:dyDescent="0.2">
      <c r="A7" s="14" t="s">
        <v>1563</v>
      </c>
      <c r="B7" s="5" t="s">
        <v>1564</v>
      </c>
      <c r="C7" s="8" t="s">
        <v>1565</v>
      </c>
      <c r="D7" s="8" t="s">
        <v>1566</v>
      </c>
      <c r="E7" s="291">
        <v>900</v>
      </c>
      <c r="F7" s="8">
        <v>1216</v>
      </c>
      <c r="G7" s="258">
        <v>918</v>
      </c>
      <c r="H7" s="168">
        <v>1055</v>
      </c>
      <c r="I7" s="259">
        <v>793</v>
      </c>
      <c r="J7" s="256">
        <v>838</v>
      </c>
      <c r="K7" s="256">
        <v>1007</v>
      </c>
      <c r="L7" s="256">
        <v>892</v>
      </c>
      <c r="M7" s="256">
        <v>1471</v>
      </c>
      <c r="N7" s="256">
        <v>876</v>
      </c>
      <c r="O7" s="256">
        <v>1136</v>
      </c>
    </row>
    <row r="8" spans="1:15" x14ac:dyDescent="0.2">
      <c r="A8" s="159" t="s">
        <v>1567</v>
      </c>
      <c r="B8" s="5" t="s">
        <v>1568</v>
      </c>
      <c r="C8" s="8" t="s">
        <v>1569</v>
      </c>
      <c r="D8" s="8" t="s">
        <v>1570</v>
      </c>
      <c r="E8" s="8">
        <v>249</v>
      </c>
      <c r="F8" s="258">
        <v>255</v>
      </c>
      <c r="G8" s="258">
        <v>232</v>
      </c>
      <c r="H8" s="168">
        <v>237</v>
      </c>
      <c r="I8" s="259">
        <v>325</v>
      </c>
      <c r="J8" s="256">
        <v>414</v>
      </c>
      <c r="K8" s="256">
        <v>265</v>
      </c>
      <c r="L8" s="256">
        <v>197</v>
      </c>
      <c r="M8" s="256">
        <v>217</v>
      </c>
      <c r="N8" s="256">
        <v>218</v>
      </c>
      <c r="O8" s="256">
        <v>233</v>
      </c>
    </row>
    <row r="9" spans="1:15" x14ac:dyDescent="0.2">
      <c r="A9" s="14" t="s">
        <v>1571</v>
      </c>
      <c r="B9" s="5" t="s">
        <v>1572</v>
      </c>
      <c r="C9" s="8" t="s">
        <v>1573</v>
      </c>
      <c r="D9" s="8" t="s">
        <v>1574</v>
      </c>
      <c r="E9" s="8">
        <v>240</v>
      </c>
      <c r="F9" s="8">
        <v>298</v>
      </c>
      <c r="G9" s="258">
        <v>271</v>
      </c>
      <c r="H9" s="168">
        <v>349</v>
      </c>
      <c r="I9" s="259">
        <v>439</v>
      </c>
      <c r="J9" s="256">
        <v>645</v>
      </c>
      <c r="K9" s="256">
        <v>975</v>
      </c>
      <c r="L9" s="256">
        <v>797</v>
      </c>
      <c r="M9" s="256">
        <v>266</v>
      </c>
      <c r="N9" s="256">
        <v>324</v>
      </c>
      <c r="O9" s="256">
        <v>724</v>
      </c>
    </row>
    <row r="10" spans="1:15" x14ac:dyDescent="0.2">
      <c r="A10" s="14" t="s">
        <v>1575</v>
      </c>
      <c r="B10" s="5" t="s">
        <v>1576</v>
      </c>
      <c r="C10" s="8" t="s">
        <v>1577</v>
      </c>
      <c r="D10" s="8" t="s">
        <v>1578</v>
      </c>
      <c r="E10" s="8">
        <v>441</v>
      </c>
      <c r="F10" s="8">
        <v>414</v>
      </c>
      <c r="G10" s="258">
        <v>538</v>
      </c>
      <c r="H10" s="168">
        <v>289</v>
      </c>
      <c r="I10" s="259">
        <v>293</v>
      </c>
      <c r="J10" s="256">
        <v>263</v>
      </c>
      <c r="K10" s="256">
        <v>235</v>
      </c>
      <c r="L10" s="256">
        <v>273</v>
      </c>
      <c r="M10" s="256">
        <v>299</v>
      </c>
      <c r="N10" s="256">
        <v>470</v>
      </c>
      <c r="O10" s="256">
        <v>597</v>
      </c>
    </row>
    <row r="11" spans="1:15" x14ac:dyDescent="0.2">
      <c r="A11" s="23" t="s">
        <v>1579</v>
      </c>
      <c r="B11" s="5" t="s">
        <v>1580</v>
      </c>
      <c r="C11" s="8" t="s">
        <v>1581</v>
      </c>
      <c r="D11" s="8" t="s">
        <v>1582</v>
      </c>
      <c r="E11" s="8">
        <v>168</v>
      </c>
      <c r="F11" s="8">
        <v>180</v>
      </c>
      <c r="G11" s="258">
        <v>315</v>
      </c>
      <c r="H11" s="168">
        <v>95</v>
      </c>
      <c r="I11" s="259">
        <v>116</v>
      </c>
      <c r="J11" s="256">
        <v>99</v>
      </c>
      <c r="K11" s="256">
        <v>97</v>
      </c>
      <c r="L11" s="256">
        <v>110</v>
      </c>
      <c r="M11" s="256">
        <v>86</v>
      </c>
      <c r="N11" s="256">
        <v>172</v>
      </c>
      <c r="O11" s="256">
        <v>173</v>
      </c>
    </row>
    <row r="12" spans="1:15" x14ac:dyDescent="0.2">
      <c r="A12" s="23" t="s">
        <v>1583</v>
      </c>
      <c r="B12" s="5" t="s">
        <v>1584</v>
      </c>
      <c r="C12" s="8" t="s">
        <v>1585</v>
      </c>
      <c r="D12" s="8" t="s">
        <v>1586</v>
      </c>
      <c r="E12" s="8">
        <v>269</v>
      </c>
      <c r="F12" s="8">
        <v>234</v>
      </c>
      <c r="G12" s="258">
        <v>223</v>
      </c>
      <c r="H12" s="168">
        <v>194</v>
      </c>
      <c r="I12" s="259">
        <v>177</v>
      </c>
      <c r="J12" s="256">
        <v>164</v>
      </c>
      <c r="K12" s="256">
        <v>138</v>
      </c>
      <c r="L12" s="256">
        <v>163</v>
      </c>
      <c r="M12" s="256">
        <v>213</v>
      </c>
      <c r="N12" s="256">
        <v>298</v>
      </c>
      <c r="O12" s="256">
        <v>424</v>
      </c>
    </row>
    <row r="13" spans="1:15" x14ac:dyDescent="0.2">
      <c r="A13" s="14" t="s">
        <v>1587</v>
      </c>
      <c r="B13" s="5" t="s">
        <v>1588</v>
      </c>
      <c r="C13" s="8" t="s">
        <v>1589</v>
      </c>
      <c r="D13" s="8" t="s">
        <v>1590</v>
      </c>
      <c r="E13" s="8">
        <v>60</v>
      </c>
      <c r="F13" s="8">
        <v>39</v>
      </c>
      <c r="G13" s="258">
        <v>50</v>
      </c>
      <c r="H13" s="168">
        <v>48</v>
      </c>
      <c r="I13" s="259">
        <v>42</v>
      </c>
      <c r="J13" s="256">
        <v>69</v>
      </c>
      <c r="K13" s="256">
        <v>52</v>
      </c>
      <c r="L13" s="256">
        <v>57</v>
      </c>
      <c r="M13" s="256">
        <v>71</v>
      </c>
      <c r="N13" s="256">
        <v>52</v>
      </c>
      <c r="O13" s="256">
        <v>54</v>
      </c>
    </row>
    <row r="14" spans="1:15" ht="25.5" x14ac:dyDescent="0.2">
      <c r="A14" s="5" t="s">
        <v>1591</v>
      </c>
      <c r="B14" s="11" t="s">
        <v>1592</v>
      </c>
      <c r="C14" s="191" t="s">
        <v>1593</v>
      </c>
      <c r="D14" s="8" t="s">
        <v>1594</v>
      </c>
      <c r="E14" s="25">
        <v>9.26</v>
      </c>
      <c r="F14" s="25">
        <v>9.85</v>
      </c>
      <c r="G14" s="234">
        <v>9.5</v>
      </c>
      <c r="H14" s="69">
        <v>9.4</v>
      </c>
      <c r="I14" s="69">
        <v>8.8000000000000007</v>
      </c>
      <c r="J14" s="180">
        <v>8.4414649614616888</v>
      </c>
      <c r="K14" s="180">
        <v>11.441971492620675</v>
      </c>
      <c r="L14" s="180">
        <v>9.7153999950633132</v>
      </c>
      <c r="M14" s="180">
        <v>8.703731587200739</v>
      </c>
      <c r="N14" s="180">
        <v>7.774066850134929</v>
      </c>
      <c r="O14" s="180">
        <v>9.4388011238612908</v>
      </c>
    </row>
    <row r="15" spans="1:15" x14ac:dyDescent="0.2">
      <c r="G15" s="76"/>
      <c r="J15" s="61"/>
      <c r="K15" s="16"/>
      <c r="L15" s="128"/>
      <c r="M15" s="16"/>
      <c r="N15" s="16"/>
      <c r="O15" s="16"/>
    </row>
    <row r="16" spans="1:15" ht="25.5" x14ac:dyDescent="0.2">
      <c r="A16" s="28" t="s">
        <v>1595</v>
      </c>
      <c r="B16" s="11" t="s">
        <v>1596</v>
      </c>
      <c r="C16" s="8" t="s">
        <v>1597</v>
      </c>
      <c r="D16" s="8" t="s">
        <v>1598</v>
      </c>
      <c r="E16" s="25">
        <v>4.05</v>
      </c>
      <c r="F16" s="25">
        <v>3.58</v>
      </c>
      <c r="G16" s="234">
        <v>3.7</v>
      </c>
      <c r="H16" s="90">
        <v>3.9</v>
      </c>
      <c r="I16" s="69">
        <v>3.5</v>
      </c>
      <c r="J16" s="69">
        <v>3.1</v>
      </c>
      <c r="K16" s="69">
        <v>5.3</v>
      </c>
      <c r="L16" s="133">
        <v>4.7</v>
      </c>
      <c r="M16" s="69">
        <v>3.6</v>
      </c>
      <c r="N16" s="69">
        <v>3.6</v>
      </c>
      <c r="O16" s="69">
        <v>3.8</v>
      </c>
    </row>
    <row r="17" spans="1:15" x14ac:dyDescent="0.2">
      <c r="A17" s="28"/>
      <c r="C17" s="22"/>
      <c r="H17" s="22"/>
      <c r="I17" s="22"/>
      <c r="J17" s="69"/>
      <c r="K17" s="69"/>
      <c r="L17" s="133"/>
      <c r="M17" s="69"/>
      <c r="N17" s="69"/>
      <c r="O17" s="69"/>
    </row>
    <row r="18" spans="1:15" x14ac:dyDescent="0.2">
      <c r="A18" s="13" t="s">
        <v>1599</v>
      </c>
      <c r="B18" s="13" t="s">
        <v>1600</v>
      </c>
      <c r="C18" s="16" t="s">
        <v>1601</v>
      </c>
      <c r="D18" s="8" t="s">
        <v>1602</v>
      </c>
      <c r="E18" s="8">
        <v>2319</v>
      </c>
      <c r="F18" s="8">
        <v>2432</v>
      </c>
      <c r="G18" s="8">
        <v>2146</v>
      </c>
      <c r="H18" s="16">
        <v>2711</v>
      </c>
      <c r="I18" s="16">
        <v>2151</v>
      </c>
      <c r="J18" s="61">
        <v>2002</v>
      </c>
      <c r="K18" s="16">
        <v>4121</v>
      </c>
      <c r="L18" s="16">
        <v>2603</v>
      </c>
      <c r="M18" s="307">
        <v>1797</v>
      </c>
      <c r="N18" s="307">
        <v>2314</v>
      </c>
      <c r="O18" s="16">
        <v>1512</v>
      </c>
    </row>
    <row r="19" spans="1:15" x14ac:dyDescent="0.2">
      <c r="A19" s="229" t="s">
        <v>1603</v>
      </c>
      <c r="B19" s="306" t="s">
        <v>1604</v>
      </c>
      <c r="C19" s="16" t="s">
        <v>1605</v>
      </c>
      <c r="D19" s="8" t="s">
        <v>1606</v>
      </c>
      <c r="E19" s="8">
        <v>977</v>
      </c>
      <c r="F19" s="8">
        <v>917</v>
      </c>
      <c r="G19" s="8">
        <v>861</v>
      </c>
      <c r="H19" s="16">
        <v>1063</v>
      </c>
      <c r="I19" s="16">
        <v>922</v>
      </c>
      <c r="J19" s="61">
        <v>850</v>
      </c>
      <c r="K19" s="307">
        <v>1920</v>
      </c>
      <c r="L19" s="16">
        <v>1287</v>
      </c>
      <c r="M19" s="307">
        <v>852</v>
      </c>
      <c r="N19" s="307">
        <v>1049</v>
      </c>
      <c r="O19" s="16">
        <v>812</v>
      </c>
    </row>
    <row r="20" spans="1:15" x14ac:dyDescent="0.2">
      <c r="A20" s="229" t="s">
        <v>1607</v>
      </c>
      <c r="B20" s="224" t="s">
        <v>1608</v>
      </c>
      <c r="C20" s="16" t="s">
        <v>1609</v>
      </c>
      <c r="D20" s="8" t="s">
        <v>1610</v>
      </c>
      <c r="E20" s="8">
        <v>496</v>
      </c>
      <c r="F20" s="8">
        <v>415</v>
      </c>
      <c r="G20" s="8">
        <v>396</v>
      </c>
      <c r="H20" s="16">
        <v>485</v>
      </c>
      <c r="I20" s="16">
        <v>404</v>
      </c>
      <c r="J20" s="61">
        <v>416</v>
      </c>
      <c r="K20" s="16">
        <v>616</v>
      </c>
      <c r="L20" s="16">
        <v>323</v>
      </c>
      <c r="M20" s="307">
        <v>262</v>
      </c>
      <c r="N20" s="307">
        <v>371</v>
      </c>
      <c r="O20" s="16">
        <v>235</v>
      </c>
    </row>
    <row r="21" spans="1:15" x14ac:dyDescent="0.2">
      <c r="A21" s="229" t="s">
        <v>1611</v>
      </c>
      <c r="B21" s="13" t="s">
        <v>1612</v>
      </c>
      <c r="C21" s="16" t="s">
        <v>1613</v>
      </c>
      <c r="D21" s="8" t="s">
        <v>1614</v>
      </c>
      <c r="E21" s="8">
        <v>399</v>
      </c>
      <c r="F21" s="8">
        <v>440</v>
      </c>
      <c r="G21" s="8">
        <v>405</v>
      </c>
      <c r="H21" s="16">
        <v>512</v>
      </c>
      <c r="I21" s="16">
        <v>444</v>
      </c>
      <c r="J21" s="61">
        <v>367</v>
      </c>
      <c r="K21" s="16">
        <v>976</v>
      </c>
      <c r="L21" s="16">
        <v>700</v>
      </c>
      <c r="M21" s="307">
        <v>498</v>
      </c>
      <c r="N21" s="307">
        <v>563</v>
      </c>
      <c r="O21" s="16">
        <v>476</v>
      </c>
    </row>
    <row r="22" spans="1:15" x14ac:dyDescent="0.2">
      <c r="A22" s="13" t="s">
        <v>1615</v>
      </c>
      <c r="B22" s="13" t="s">
        <v>1616</v>
      </c>
      <c r="C22" s="16" t="s">
        <v>1617</v>
      </c>
      <c r="D22" s="8" t="s">
        <v>1618</v>
      </c>
      <c r="E22" s="8">
        <v>82</v>
      </c>
      <c r="F22" s="8">
        <v>62</v>
      </c>
      <c r="G22" s="8">
        <v>60</v>
      </c>
      <c r="H22" s="16">
        <v>66</v>
      </c>
      <c r="I22" s="16">
        <v>74</v>
      </c>
      <c r="J22" s="61">
        <v>67</v>
      </c>
      <c r="K22" s="16">
        <v>328</v>
      </c>
      <c r="L22" s="16">
        <v>264</v>
      </c>
      <c r="M22" s="307">
        <v>92</v>
      </c>
      <c r="N22" s="307">
        <v>115</v>
      </c>
      <c r="O22" s="16">
        <v>101</v>
      </c>
    </row>
    <row r="23" spans="1:15" x14ac:dyDescent="0.2">
      <c r="A23" s="13" t="s">
        <v>1619</v>
      </c>
      <c r="B23" s="13" t="s">
        <v>1620</v>
      </c>
      <c r="C23" s="16" t="s">
        <v>1621</v>
      </c>
      <c r="D23" s="8" t="s">
        <v>1622</v>
      </c>
      <c r="E23" s="8">
        <v>1342</v>
      </c>
      <c r="F23" s="8">
        <v>1515</v>
      </c>
      <c r="G23" s="8">
        <v>1285</v>
      </c>
      <c r="H23" s="16">
        <v>1648</v>
      </c>
      <c r="I23" s="16">
        <v>1229</v>
      </c>
      <c r="J23" s="61">
        <v>1152</v>
      </c>
      <c r="K23" s="16">
        <v>2201</v>
      </c>
      <c r="L23" s="16">
        <v>1316</v>
      </c>
      <c r="M23" s="307">
        <v>945</v>
      </c>
      <c r="N23" s="307">
        <v>1265</v>
      </c>
      <c r="O23" s="16">
        <v>700</v>
      </c>
    </row>
    <row r="24" spans="1:15" x14ac:dyDescent="0.2">
      <c r="A24" s="13" t="s">
        <v>1623</v>
      </c>
      <c r="B24" s="13" t="s">
        <v>1624</v>
      </c>
      <c r="C24" s="16" t="s">
        <v>1625</v>
      </c>
      <c r="D24" s="8" t="s">
        <v>1626</v>
      </c>
      <c r="E24" s="8">
        <v>543</v>
      </c>
      <c r="F24" s="8">
        <v>635</v>
      </c>
      <c r="G24" s="8">
        <v>563</v>
      </c>
      <c r="H24" s="16">
        <v>655</v>
      </c>
      <c r="I24" s="16">
        <v>512</v>
      </c>
      <c r="J24" s="61">
        <v>437</v>
      </c>
      <c r="K24" s="16">
        <v>760</v>
      </c>
      <c r="L24" s="16">
        <v>399</v>
      </c>
      <c r="M24" s="307">
        <v>306</v>
      </c>
      <c r="N24" s="307">
        <v>340</v>
      </c>
      <c r="O24" s="16">
        <v>261</v>
      </c>
    </row>
    <row r="25" spans="1:15" x14ac:dyDescent="0.2">
      <c r="A25" s="5" t="s">
        <v>1627</v>
      </c>
      <c r="B25" s="5" t="s">
        <v>1628</v>
      </c>
      <c r="C25" s="8" t="s">
        <v>1629</v>
      </c>
      <c r="D25" s="8" t="s">
        <v>1630</v>
      </c>
      <c r="E25" s="8">
        <v>634</v>
      </c>
      <c r="F25" s="8">
        <v>712</v>
      </c>
      <c r="G25" s="8">
        <v>607</v>
      </c>
      <c r="H25" s="8">
        <v>804</v>
      </c>
      <c r="I25" s="8">
        <v>592</v>
      </c>
      <c r="J25" s="8">
        <v>593</v>
      </c>
      <c r="K25" s="8">
        <v>1132</v>
      </c>
      <c r="L25" s="8">
        <v>702</v>
      </c>
      <c r="M25" s="8">
        <v>546</v>
      </c>
      <c r="N25" s="8">
        <v>709</v>
      </c>
      <c r="O25" s="8">
        <v>341</v>
      </c>
    </row>
    <row r="26" spans="1:15" x14ac:dyDescent="0.2">
      <c r="A26" s="5" t="s">
        <v>1631</v>
      </c>
      <c r="B26" s="5" t="s">
        <v>1632</v>
      </c>
      <c r="C26" s="8" t="s">
        <v>1633</v>
      </c>
      <c r="D26" s="8" t="s">
        <v>1634</v>
      </c>
      <c r="E26" s="8">
        <v>165</v>
      </c>
      <c r="F26" s="8">
        <v>168</v>
      </c>
      <c r="G26" s="8">
        <v>115</v>
      </c>
      <c r="H26" s="8">
        <v>189</v>
      </c>
      <c r="I26" s="8">
        <v>125</v>
      </c>
      <c r="J26" s="8">
        <v>122</v>
      </c>
      <c r="K26" s="8">
        <v>309</v>
      </c>
      <c r="L26" s="8">
        <v>215</v>
      </c>
      <c r="M26" s="8">
        <v>93</v>
      </c>
      <c r="N26" s="8">
        <v>216</v>
      </c>
      <c r="O26" s="8">
        <v>98</v>
      </c>
    </row>
    <row r="27" spans="1:15" x14ac:dyDescent="0.2">
      <c r="A27" s="5" t="s">
        <v>1635</v>
      </c>
      <c r="B27" s="5" t="s">
        <v>1636</v>
      </c>
      <c r="C27" s="8" t="s">
        <v>1637</v>
      </c>
      <c r="D27" s="8" t="s">
        <v>1638</v>
      </c>
      <c r="E27" s="8">
        <v>1628</v>
      </c>
      <c r="F27" s="8">
        <v>1567</v>
      </c>
      <c r="G27" s="8">
        <v>1548</v>
      </c>
      <c r="H27" s="8">
        <v>1670</v>
      </c>
      <c r="I27" s="8">
        <v>1476</v>
      </c>
      <c r="J27" s="8">
        <v>1376</v>
      </c>
      <c r="K27" s="8">
        <v>2289</v>
      </c>
      <c r="L27" s="8">
        <v>2045</v>
      </c>
      <c r="M27" s="8">
        <v>1630</v>
      </c>
      <c r="N27" s="8">
        <v>1703</v>
      </c>
      <c r="O27" s="8">
        <v>1884</v>
      </c>
    </row>
    <row r="28" spans="1:15" x14ac:dyDescent="0.2">
      <c r="A28" s="5" t="s">
        <v>1639</v>
      </c>
      <c r="B28" s="5" t="s">
        <v>1640</v>
      </c>
      <c r="C28" s="8" t="s">
        <v>1641</v>
      </c>
      <c r="D28" s="8" t="s">
        <v>1642</v>
      </c>
      <c r="E28" s="8">
        <v>880</v>
      </c>
      <c r="F28" s="8">
        <v>804</v>
      </c>
      <c r="G28" s="8">
        <v>798</v>
      </c>
      <c r="H28" s="8">
        <v>901</v>
      </c>
      <c r="I28" s="8">
        <v>774</v>
      </c>
      <c r="J28" s="8">
        <v>804</v>
      </c>
      <c r="K28" s="8">
        <v>1296</v>
      </c>
      <c r="L28" s="8">
        <v>1166</v>
      </c>
      <c r="M28" s="8">
        <v>944</v>
      </c>
      <c r="N28" s="8">
        <v>999</v>
      </c>
      <c r="O28" s="8">
        <v>1130</v>
      </c>
    </row>
    <row r="29" spans="1:15" x14ac:dyDescent="0.2">
      <c r="A29" s="5" t="s">
        <v>1643</v>
      </c>
      <c r="B29" s="5" t="s">
        <v>1644</v>
      </c>
      <c r="C29" s="8" t="s">
        <v>1645</v>
      </c>
      <c r="D29" s="8" t="s">
        <v>1646</v>
      </c>
      <c r="E29" s="8">
        <v>311</v>
      </c>
      <c r="F29" s="8">
        <v>279</v>
      </c>
      <c r="G29" s="8">
        <v>240</v>
      </c>
      <c r="H29" s="8">
        <v>275</v>
      </c>
      <c r="I29" s="8">
        <v>204</v>
      </c>
      <c r="J29" s="8">
        <v>174</v>
      </c>
      <c r="K29" s="8">
        <v>267</v>
      </c>
      <c r="L29" s="8">
        <v>262</v>
      </c>
      <c r="M29" s="8">
        <v>205</v>
      </c>
      <c r="N29" s="8">
        <v>199</v>
      </c>
      <c r="O29" s="8">
        <v>261</v>
      </c>
    </row>
    <row r="30" spans="1:15" x14ac:dyDescent="0.2">
      <c r="A30" s="5" t="s">
        <v>1647</v>
      </c>
      <c r="B30" s="5" t="s">
        <v>1648</v>
      </c>
      <c r="C30" s="8" t="s">
        <v>1649</v>
      </c>
      <c r="D30" s="8" t="s">
        <v>1650</v>
      </c>
      <c r="E30" s="8">
        <v>442</v>
      </c>
      <c r="F30" s="8">
        <v>395</v>
      </c>
      <c r="G30" s="8">
        <v>426</v>
      </c>
      <c r="H30" s="8">
        <v>488</v>
      </c>
      <c r="I30" s="8">
        <v>419</v>
      </c>
      <c r="J30" s="8">
        <v>475</v>
      </c>
      <c r="K30" s="8">
        <v>774</v>
      </c>
      <c r="L30" s="8">
        <v>698</v>
      </c>
      <c r="M30" s="8">
        <v>577</v>
      </c>
      <c r="N30" s="8">
        <v>613</v>
      </c>
      <c r="O30" s="8">
        <v>689</v>
      </c>
    </row>
    <row r="31" spans="1:15" x14ac:dyDescent="0.2">
      <c r="A31" s="5" t="s">
        <v>1651</v>
      </c>
      <c r="B31" s="5" t="s">
        <v>1652</v>
      </c>
      <c r="C31" s="8" t="s">
        <v>1653</v>
      </c>
      <c r="D31" s="8" t="s">
        <v>1654</v>
      </c>
      <c r="E31" s="8">
        <v>127</v>
      </c>
      <c r="F31" s="8">
        <v>130</v>
      </c>
      <c r="G31" s="8">
        <v>132</v>
      </c>
      <c r="H31" s="8">
        <v>138</v>
      </c>
      <c r="I31" s="8">
        <v>151</v>
      </c>
      <c r="J31" s="8">
        <v>155</v>
      </c>
      <c r="K31" s="8">
        <v>255</v>
      </c>
      <c r="L31" s="8">
        <v>206</v>
      </c>
      <c r="M31" s="8">
        <v>162</v>
      </c>
      <c r="N31" s="8">
        <v>187</v>
      </c>
      <c r="O31" s="8">
        <v>180</v>
      </c>
    </row>
    <row r="32" spans="1:15" x14ac:dyDescent="0.2">
      <c r="A32" s="5" t="s">
        <v>1655</v>
      </c>
      <c r="B32" s="5" t="s">
        <v>1656</v>
      </c>
      <c r="C32" s="8" t="s">
        <v>1657</v>
      </c>
      <c r="D32" s="8" t="s">
        <v>1658</v>
      </c>
      <c r="E32" s="8">
        <v>748</v>
      </c>
      <c r="F32" s="8">
        <v>763</v>
      </c>
      <c r="G32" s="8">
        <v>750</v>
      </c>
      <c r="H32" s="8">
        <v>769</v>
      </c>
      <c r="I32" s="8">
        <v>702</v>
      </c>
      <c r="J32" s="8">
        <v>572</v>
      </c>
      <c r="K32" s="8">
        <v>993</v>
      </c>
      <c r="L32" s="8">
        <v>879</v>
      </c>
      <c r="M32" s="8">
        <v>686</v>
      </c>
      <c r="N32" s="8">
        <v>704</v>
      </c>
      <c r="O32" s="8">
        <v>754</v>
      </c>
    </row>
    <row r="33" spans="1:15" x14ac:dyDescent="0.2">
      <c r="A33" s="5" t="s">
        <v>1659</v>
      </c>
      <c r="B33" s="5" t="s">
        <v>1660</v>
      </c>
      <c r="C33" s="8" t="s">
        <v>1661</v>
      </c>
      <c r="D33" s="8" t="s">
        <v>1662</v>
      </c>
      <c r="E33" s="8">
        <v>291</v>
      </c>
      <c r="F33" s="8">
        <v>270</v>
      </c>
      <c r="G33" s="8">
        <v>230</v>
      </c>
      <c r="H33" s="8">
        <v>254</v>
      </c>
      <c r="I33" s="8">
        <v>199</v>
      </c>
      <c r="J33" s="8">
        <v>170</v>
      </c>
      <c r="K33" s="8">
        <v>257</v>
      </c>
      <c r="L33" s="8">
        <v>241</v>
      </c>
      <c r="M33" s="8">
        <v>177</v>
      </c>
      <c r="N33" s="8">
        <v>178</v>
      </c>
      <c r="O33" s="8">
        <v>246</v>
      </c>
    </row>
    <row r="34" spans="1:15" x14ac:dyDescent="0.2">
      <c r="A34" s="5" t="s">
        <v>1663</v>
      </c>
      <c r="B34" s="5" t="s">
        <v>1664</v>
      </c>
      <c r="C34" s="8" t="s">
        <v>1665</v>
      </c>
      <c r="D34" s="8" t="s">
        <v>1666</v>
      </c>
      <c r="E34" s="8">
        <v>381</v>
      </c>
      <c r="F34" s="8">
        <v>426</v>
      </c>
      <c r="G34" s="8">
        <v>440</v>
      </c>
      <c r="H34" s="8">
        <v>451</v>
      </c>
      <c r="I34" s="8">
        <v>419</v>
      </c>
      <c r="J34" s="8">
        <v>331</v>
      </c>
      <c r="K34" s="8">
        <v>643</v>
      </c>
      <c r="L34" s="8">
        <v>561</v>
      </c>
      <c r="M34" s="8">
        <v>437</v>
      </c>
      <c r="N34" s="8">
        <v>454</v>
      </c>
      <c r="O34" s="8">
        <v>441</v>
      </c>
    </row>
    <row r="35" spans="1:15" x14ac:dyDescent="0.2">
      <c r="A35" s="5" t="s">
        <v>1667</v>
      </c>
      <c r="B35" s="5" t="s">
        <v>1668</v>
      </c>
      <c r="C35" s="8" t="s">
        <v>1669</v>
      </c>
      <c r="D35" s="8" t="s">
        <v>1670</v>
      </c>
      <c r="E35" s="8">
        <v>76</v>
      </c>
      <c r="F35" s="8">
        <v>67</v>
      </c>
      <c r="G35" s="8">
        <v>80</v>
      </c>
      <c r="H35" s="8">
        <v>64</v>
      </c>
      <c r="I35" s="8">
        <v>84</v>
      </c>
      <c r="J35" s="8">
        <v>71</v>
      </c>
      <c r="K35" s="8">
        <v>93</v>
      </c>
      <c r="L35" s="8">
        <v>77</v>
      </c>
      <c r="M35" s="8">
        <v>72</v>
      </c>
      <c r="N35" s="8">
        <v>72</v>
      </c>
      <c r="O35" s="8">
        <v>67</v>
      </c>
    </row>
    <row r="37" spans="1:15" x14ac:dyDescent="0.2">
      <c r="A37" s="5" t="s">
        <v>1671</v>
      </c>
    </row>
    <row r="38" spans="1:15" x14ac:dyDescent="0.2">
      <c r="A38" s="5" t="s">
        <v>1672</v>
      </c>
    </row>
    <row r="39" spans="1:15" x14ac:dyDescent="0.2">
      <c r="A39" s="5" t="s">
        <v>1673</v>
      </c>
    </row>
    <row r="43" spans="1:15" x14ac:dyDescent="0.2">
      <c r="L43" s="16"/>
      <c r="M43" s="16"/>
      <c r="N43" s="16"/>
      <c r="O43" s="16"/>
    </row>
    <row r="44" spans="1:15" x14ac:dyDescent="0.2">
      <c r="A44" s="4"/>
    </row>
    <row r="45" spans="1:15" s="4" customFormat="1" x14ac:dyDescent="0.2">
      <c r="C45" s="22"/>
      <c r="D45" s="8"/>
      <c r="E45" s="8"/>
      <c r="F45" s="8"/>
      <c r="G45" s="8"/>
      <c r="H45" s="22"/>
      <c r="I45" s="22"/>
      <c r="J45" s="22"/>
      <c r="K45" s="22"/>
      <c r="L45" s="22"/>
      <c r="M45" s="22"/>
      <c r="N45" s="22"/>
      <c r="O45" s="22"/>
    </row>
    <row r="46" spans="1:15" x14ac:dyDescent="0.2">
      <c r="A46" s="4"/>
    </row>
    <row r="47" spans="1:15" x14ac:dyDescent="0.2">
      <c r="A47" s="13"/>
      <c r="B47" s="13"/>
      <c r="C47" s="16"/>
      <c r="H47" s="16"/>
      <c r="I47" s="16"/>
      <c r="J47" s="16"/>
      <c r="L47" s="47"/>
      <c r="M47" s="24"/>
      <c r="N47" s="24"/>
      <c r="O47" s="24"/>
    </row>
    <row r="48" spans="1:15" x14ac:dyDescent="0.2">
      <c r="A48" s="13"/>
      <c r="B48" s="13"/>
    </row>
    <row r="49" spans="1:15" x14ac:dyDescent="0.2">
      <c r="A49" s="48"/>
      <c r="B49" s="13"/>
    </row>
    <row r="50" spans="1:15" x14ac:dyDescent="0.2">
      <c r="A50" s="13"/>
      <c r="B50" s="13"/>
    </row>
    <row r="51" spans="1:15" x14ac:dyDescent="0.2">
      <c r="A51" s="13"/>
      <c r="B51" s="13"/>
    </row>
    <row r="52" spans="1:15" x14ac:dyDescent="0.2">
      <c r="A52" s="13"/>
      <c r="B52" s="13"/>
    </row>
    <row r="53" spans="1:15" x14ac:dyDescent="0.2">
      <c r="A53" s="13"/>
      <c r="B53" s="13"/>
    </row>
    <row r="54" spans="1:15" x14ac:dyDescent="0.2">
      <c r="A54" s="13"/>
      <c r="B54" s="13"/>
    </row>
    <row r="55" spans="1:15" x14ac:dyDescent="0.2">
      <c r="A55" s="13"/>
      <c r="B55" s="13"/>
    </row>
    <row r="56" spans="1:15" x14ac:dyDescent="0.2">
      <c r="A56" s="13"/>
      <c r="B56" s="13"/>
      <c r="L56" s="12"/>
      <c r="M56" s="12"/>
    </row>
    <row r="57" spans="1:15" x14ac:dyDescent="0.2">
      <c r="A57" s="13"/>
      <c r="B57" s="13"/>
      <c r="C57" s="16"/>
      <c r="H57" s="16"/>
      <c r="I57" s="16"/>
      <c r="J57" s="16"/>
      <c r="L57" s="12"/>
      <c r="M57" s="12"/>
    </row>
    <row r="58" spans="1:15" x14ac:dyDescent="0.2">
      <c r="A58" s="48"/>
      <c r="B58" s="13"/>
    </row>
    <row r="59" spans="1:15" x14ac:dyDescent="0.2">
      <c r="A59" s="13"/>
      <c r="B59" s="13"/>
      <c r="L59" s="67"/>
      <c r="M59" s="67"/>
      <c r="N59" s="67"/>
      <c r="O59" s="67"/>
    </row>
    <row r="60" spans="1:15" x14ac:dyDescent="0.2">
      <c r="L60" s="12"/>
      <c r="M60" s="12"/>
    </row>
    <row r="61" spans="1:15" x14ac:dyDescent="0.2">
      <c r="A61" s="4"/>
      <c r="L61" s="19"/>
      <c r="M61" s="22"/>
      <c r="N61" s="22"/>
      <c r="O61" s="22"/>
    </row>
    <row r="66" spans="1:15" x14ac:dyDescent="0.2">
      <c r="A66" s="4"/>
    </row>
    <row r="69" spans="1:15" x14ac:dyDescent="0.2">
      <c r="A69" s="4"/>
      <c r="K69" s="22"/>
      <c r="L69" s="22"/>
      <c r="M69" s="22"/>
      <c r="N69" s="22"/>
      <c r="O69" s="22"/>
    </row>
    <row r="71" spans="1:15" x14ac:dyDescent="0.2">
      <c r="A71" s="4"/>
    </row>
    <row r="72" spans="1:15" s="4" customFormat="1" x14ac:dyDescent="0.2">
      <c r="C72" s="22"/>
      <c r="D72" s="8"/>
      <c r="E72" s="8"/>
      <c r="F72" s="8"/>
      <c r="G72" s="8"/>
      <c r="H72" s="22"/>
      <c r="I72" s="22"/>
      <c r="J72" s="22"/>
      <c r="K72" s="22"/>
      <c r="L72" s="22"/>
      <c r="M72" s="22"/>
      <c r="N72" s="22"/>
      <c r="O72" s="22"/>
    </row>
    <row r="73" spans="1:15" x14ac:dyDescent="0.2">
      <c r="A73" s="4"/>
    </row>
    <row r="75" spans="1:15" x14ac:dyDescent="0.2">
      <c r="N75" s="12"/>
      <c r="O75" s="12"/>
    </row>
    <row r="76" spans="1:15" x14ac:dyDescent="0.2">
      <c r="N76" s="12"/>
      <c r="O76" s="12"/>
    </row>
    <row r="77" spans="1:15" x14ac:dyDescent="0.2">
      <c r="N77" s="12"/>
      <c r="O77" s="12"/>
    </row>
    <row r="78" spans="1:15" x14ac:dyDescent="0.2">
      <c r="K78" s="25"/>
      <c r="L78" s="25"/>
    </row>
    <row r="80" spans="1:15" x14ac:dyDescent="0.2">
      <c r="A80" s="4"/>
    </row>
    <row r="81" spans="1:15" x14ac:dyDescent="0.2">
      <c r="N81" s="12"/>
      <c r="O81" s="12"/>
    </row>
    <row r="82" spans="1:15" x14ac:dyDescent="0.2">
      <c r="N82" s="12"/>
      <c r="O82" s="12"/>
    </row>
    <row r="83" spans="1:15" x14ac:dyDescent="0.2">
      <c r="N83" s="12"/>
      <c r="O83" s="12"/>
    </row>
    <row r="84" spans="1:15" x14ac:dyDescent="0.2">
      <c r="N84" s="12"/>
      <c r="O84" s="12"/>
    </row>
    <row r="85" spans="1:15" x14ac:dyDescent="0.2">
      <c r="N85" s="12"/>
      <c r="O85" s="12"/>
    </row>
    <row r="86" spans="1:15" x14ac:dyDescent="0.2">
      <c r="N86" s="12"/>
      <c r="O86" s="12"/>
    </row>
    <row r="87" spans="1:15" x14ac:dyDescent="0.2">
      <c r="N87" s="12"/>
      <c r="O87" s="12"/>
    </row>
    <row r="88" spans="1:15" x14ac:dyDescent="0.2">
      <c r="A88" s="77"/>
      <c r="L88" s="12"/>
      <c r="M88" s="12"/>
      <c r="N88" s="12"/>
      <c r="O88" s="12"/>
    </row>
    <row r="90" spans="1:15" x14ac:dyDescent="0.2">
      <c r="A90" s="4"/>
    </row>
    <row r="98" spans="1:15" x14ac:dyDescent="0.2">
      <c r="A98" s="77"/>
      <c r="B98" s="77"/>
      <c r="L98" s="12"/>
      <c r="M98" s="12"/>
      <c r="N98" s="12"/>
      <c r="O98" s="12"/>
    </row>
    <row r="100" spans="1:15" x14ac:dyDescent="0.2">
      <c r="A100" s="4"/>
    </row>
    <row r="109" spans="1:15" x14ac:dyDescent="0.2">
      <c r="N109" s="12"/>
      <c r="O109" s="12"/>
    </row>
    <row r="110" spans="1:15" x14ac:dyDescent="0.2">
      <c r="N110" s="12"/>
      <c r="O110" s="12"/>
    </row>
    <row r="111" spans="1:15" x14ac:dyDescent="0.2">
      <c r="N111" s="12"/>
      <c r="O111" s="12"/>
    </row>
    <row r="112" spans="1:15" x14ac:dyDescent="0.2">
      <c r="N112" s="12"/>
      <c r="O112" s="12"/>
    </row>
    <row r="113" spans="1:27" x14ac:dyDescent="0.2">
      <c r="N113" s="12"/>
      <c r="O113" s="12"/>
    </row>
    <row r="116" spans="1:27" x14ac:dyDescent="0.2">
      <c r="A116" s="4"/>
    </row>
    <row r="117" spans="1:27" s="4" customFormat="1" x14ac:dyDescent="0.2">
      <c r="C117" s="22"/>
      <c r="D117" s="8"/>
      <c r="E117" s="8"/>
      <c r="F117" s="8"/>
      <c r="G117" s="8"/>
      <c r="H117" s="22"/>
      <c r="I117" s="22"/>
      <c r="J117" s="22"/>
      <c r="K117" s="22"/>
      <c r="L117" s="22"/>
      <c r="M117" s="22"/>
      <c r="N117" s="22"/>
      <c r="O117" s="22"/>
    </row>
    <row r="118" spans="1:27" x14ac:dyDescent="0.2">
      <c r="A118" s="4"/>
    </row>
    <row r="119" spans="1:27" x14ac:dyDescent="0.2">
      <c r="K119" s="72"/>
    </row>
    <row r="120" spans="1:27" ht="15" x14ac:dyDescent="0.25">
      <c r="A120" s="13"/>
      <c r="K120" s="72"/>
      <c r="P120" s="78"/>
      <c r="V120" s="45"/>
      <c r="W120" s="45"/>
      <c r="X120" s="45"/>
      <c r="Y120" s="45"/>
      <c r="Z120" s="45"/>
      <c r="AA120" s="45"/>
    </row>
    <row r="121" spans="1:27" x14ac:dyDescent="0.2">
      <c r="A121" s="49"/>
      <c r="K121" s="79"/>
      <c r="P121" s="45"/>
    </row>
    <row r="122" spans="1:27" x14ac:dyDescent="0.2">
      <c r="P122" s="45"/>
      <c r="Q122" s="45"/>
    </row>
    <row r="123" spans="1:27" x14ac:dyDescent="0.2">
      <c r="A123" s="4"/>
    </row>
  </sheetData>
  <phoneticPr fontId="15" type="noConversion"/>
  <conditionalFormatting sqref="K10:O10 J5:J24 I10 K14:O14">
    <cfRule type="cellIs" dxfId="2327" priority="93" operator="equal">
      <formula>"-"</formula>
    </cfRule>
  </conditionalFormatting>
  <conditionalFormatting sqref="I5:I14 I16">
    <cfRule type="cellIs" dxfId="2326" priority="87" stopIfTrue="1" operator="equal">
      <formula>"-"</formula>
    </cfRule>
    <cfRule type="containsText" dxfId="2325" priority="88" stopIfTrue="1" operator="containsText" text="leer">
      <formula>NOT(ISERROR(SEARCH("leer",I5)))</formula>
    </cfRule>
  </conditionalFormatting>
  <conditionalFormatting sqref="G5:G14">
    <cfRule type="cellIs" dxfId="2324" priority="56" stopIfTrue="1" operator="equal">
      <formula>"-"</formula>
    </cfRule>
    <cfRule type="containsText" dxfId="2323" priority="57" stopIfTrue="1" operator="containsText" text="leer">
      <formula>NOT(ISERROR(SEARCH("leer",G5)))</formula>
    </cfRule>
  </conditionalFormatting>
  <conditionalFormatting sqref="G5:G14">
    <cfRule type="cellIs" dxfId="2322" priority="55" stopIfTrue="1" operator="equal">
      <formula>"-"</formula>
    </cfRule>
  </conditionalFormatting>
  <conditionalFormatting sqref="G5:G14">
    <cfRule type="cellIs" dxfId="2321" priority="53" stopIfTrue="1" operator="equal">
      <formula>"-"</formula>
    </cfRule>
    <cfRule type="containsText" dxfId="2320" priority="54" stopIfTrue="1" operator="containsText" text="leer">
      <formula>NOT(ISERROR(SEARCH("leer",G5)))</formula>
    </cfRule>
  </conditionalFormatting>
  <conditionalFormatting sqref="G5:G14">
    <cfRule type="cellIs" dxfId="2319" priority="52" stopIfTrue="1" operator="equal">
      <formula>"-"</formula>
    </cfRule>
  </conditionalFormatting>
  <conditionalFormatting sqref="G16">
    <cfRule type="cellIs" dxfId="2318" priority="50" stopIfTrue="1" operator="equal">
      <formula>"-"</formula>
    </cfRule>
    <cfRule type="containsText" dxfId="2317" priority="51" stopIfTrue="1" operator="containsText" text="leer">
      <formula>NOT(ISERROR(SEARCH("leer",G16)))</formula>
    </cfRule>
  </conditionalFormatting>
  <conditionalFormatting sqref="G16">
    <cfRule type="cellIs" dxfId="2316" priority="49" stopIfTrue="1" operator="equal">
      <formula>"-"</formula>
    </cfRule>
  </conditionalFormatting>
  <conditionalFormatting sqref="G16">
    <cfRule type="cellIs" dxfId="2315" priority="47" stopIfTrue="1" operator="equal">
      <formula>"-"</formula>
    </cfRule>
    <cfRule type="containsText" dxfId="2314" priority="48" stopIfTrue="1" operator="containsText" text="leer">
      <formula>NOT(ISERROR(SEARCH("leer",G16)))</formula>
    </cfRule>
  </conditionalFormatting>
  <conditionalFormatting sqref="G16">
    <cfRule type="cellIs" dxfId="2313" priority="46" stopIfTrue="1" operator="equal">
      <formula>"-"</formula>
    </cfRule>
  </conditionalFormatting>
  <conditionalFormatting sqref="G5:G14">
    <cfRule type="cellIs" dxfId="2312" priority="44" stopIfTrue="1" operator="equal">
      <formula>"-"</formula>
    </cfRule>
    <cfRule type="containsText" dxfId="2311" priority="45" stopIfTrue="1" operator="containsText" text="leer">
      <formula>NOT(ISERROR(SEARCH("leer",G5)))</formula>
    </cfRule>
  </conditionalFormatting>
  <conditionalFormatting sqref="G5:G14">
    <cfRule type="cellIs" dxfId="2310" priority="43" stopIfTrue="1" operator="equal">
      <formula>"-"</formula>
    </cfRule>
  </conditionalFormatting>
  <conditionalFormatting sqref="G5:G14">
    <cfRule type="cellIs" dxfId="2309" priority="41" stopIfTrue="1" operator="equal">
      <formula>"-"</formula>
    </cfRule>
    <cfRule type="containsText" dxfId="2308" priority="42" stopIfTrue="1" operator="containsText" text="leer">
      <formula>NOT(ISERROR(SEARCH("leer",G5)))</formula>
    </cfRule>
  </conditionalFormatting>
  <conditionalFormatting sqref="G5:G14">
    <cfRule type="cellIs" dxfId="2307" priority="40" stopIfTrue="1" operator="equal">
      <formula>"-"</formula>
    </cfRule>
  </conditionalFormatting>
  <conditionalFormatting sqref="G16">
    <cfRule type="cellIs" dxfId="2306" priority="38" stopIfTrue="1" operator="equal">
      <formula>"-"</formula>
    </cfRule>
    <cfRule type="containsText" dxfId="2305" priority="39" stopIfTrue="1" operator="containsText" text="leer">
      <formula>NOT(ISERROR(SEARCH("leer",G16)))</formula>
    </cfRule>
  </conditionalFormatting>
  <conditionalFormatting sqref="G16">
    <cfRule type="cellIs" dxfId="2304" priority="37" stopIfTrue="1" operator="equal">
      <formula>"-"</formula>
    </cfRule>
  </conditionalFormatting>
  <conditionalFormatting sqref="G16">
    <cfRule type="cellIs" dxfId="2303" priority="35" stopIfTrue="1" operator="equal">
      <formula>"-"</formula>
    </cfRule>
    <cfRule type="containsText" dxfId="2302" priority="36" stopIfTrue="1" operator="containsText" text="leer">
      <formula>NOT(ISERROR(SEARCH("leer",G16)))</formula>
    </cfRule>
  </conditionalFormatting>
  <conditionalFormatting sqref="G16">
    <cfRule type="cellIs" dxfId="2301" priority="34" stopIfTrue="1" operator="equal">
      <formula>"-"</formula>
    </cfRule>
  </conditionalFormatting>
  <conditionalFormatting sqref="G16 G5:G14">
    <cfRule type="cellIs" dxfId="2300" priority="33" operator="equal">
      <formula>"-"</formula>
    </cfRule>
  </conditionalFormatting>
  <conditionalFormatting sqref="G5:G14 G16">
    <cfRule type="cellIs" dxfId="2299" priority="31" stopIfTrue="1" operator="equal">
      <formula>"-"</formula>
    </cfRule>
    <cfRule type="containsText" dxfId="2298" priority="32" stopIfTrue="1" operator="containsText" text="leer">
      <formula>NOT(ISERROR(SEARCH("leer",G5)))</formula>
    </cfRule>
  </conditionalFormatting>
  <conditionalFormatting sqref="F8">
    <cfRule type="cellIs" dxfId="2297" priority="14" stopIfTrue="1" operator="equal">
      <formula>"-"</formula>
    </cfRule>
    <cfRule type="containsText" dxfId="2296" priority="15" stopIfTrue="1" operator="containsText" text="leer">
      <formula>NOT(ISERROR(SEARCH("leer",F8)))</formula>
    </cfRule>
  </conditionalFormatting>
  <conditionalFormatting sqref="F8">
    <cfRule type="cellIs" dxfId="2295" priority="13" stopIfTrue="1" operator="equal">
      <formula>"-"</formula>
    </cfRule>
  </conditionalFormatting>
  <conditionalFormatting sqref="F8">
    <cfRule type="cellIs" dxfId="2294" priority="11" stopIfTrue="1" operator="equal">
      <formula>"-"</formula>
    </cfRule>
    <cfRule type="containsText" dxfId="2293" priority="12" stopIfTrue="1" operator="containsText" text="leer">
      <formula>NOT(ISERROR(SEARCH("leer",F8)))</formula>
    </cfRule>
  </conditionalFormatting>
  <conditionalFormatting sqref="F8">
    <cfRule type="cellIs" dxfId="2292" priority="10" stopIfTrue="1" operator="equal">
      <formula>"-"</formula>
    </cfRule>
  </conditionalFormatting>
  <conditionalFormatting sqref="F8">
    <cfRule type="cellIs" dxfId="2291" priority="8" stopIfTrue="1" operator="equal">
      <formula>"-"</formula>
    </cfRule>
    <cfRule type="containsText" dxfId="2290" priority="9" stopIfTrue="1" operator="containsText" text="leer">
      <formula>NOT(ISERROR(SEARCH("leer",F8)))</formula>
    </cfRule>
  </conditionalFormatting>
  <conditionalFormatting sqref="F8">
    <cfRule type="cellIs" dxfId="2289" priority="7" stopIfTrue="1" operator="equal">
      <formula>"-"</formula>
    </cfRule>
  </conditionalFormatting>
  <conditionalFormatting sqref="F8">
    <cfRule type="cellIs" dxfId="2288" priority="5" stopIfTrue="1" operator="equal">
      <formula>"-"</formula>
    </cfRule>
    <cfRule type="containsText" dxfId="2287" priority="6" stopIfTrue="1" operator="containsText" text="leer">
      <formula>NOT(ISERROR(SEARCH("leer",F8)))</formula>
    </cfRule>
  </conditionalFormatting>
  <conditionalFormatting sqref="F8">
    <cfRule type="cellIs" dxfId="2286" priority="4" stopIfTrue="1" operator="equal">
      <formula>"-"</formula>
    </cfRule>
  </conditionalFormatting>
  <conditionalFormatting sqref="F8">
    <cfRule type="cellIs" dxfId="2285" priority="3" operator="equal">
      <formula>"-"</formula>
    </cfRule>
  </conditionalFormatting>
  <conditionalFormatting sqref="F8">
    <cfRule type="cellIs" dxfId="2284" priority="1" stopIfTrue="1" operator="equal">
      <formula>"-"</formula>
    </cfRule>
    <cfRule type="containsText" dxfId="2283" priority="2" stopIfTrue="1" operator="containsText" text="leer">
      <formula>NOT(ISERROR(SEARCH("leer",F8)))</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ignoredErrors>
    <ignoredError sqref="C14" twoDigitTextYear="1"/>
  </ignoredError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81"/>
  <sheetViews>
    <sheetView showRuler="0" zoomScale="70" zoomScaleNormal="70" workbookViewId="0"/>
  </sheetViews>
  <sheetFormatPr baseColWidth="10" defaultColWidth="10.7109375" defaultRowHeight="12.75" x14ac:dyDescent="0.2"/>
  <cols>
    <col min="1" max="1" width="30.42578125" style="5" customWidth="1"/>
    <col min="2" max="2" width="21.7109375" style="5" customWidth="1"/>
    <col min="3" max="3" width="8.140625" style="8" customWidth="1"/>
    <col min="4" max="4" width="12.28515625" style="8" customWidth="1"/>
    <col min="5" max="5" width="11.42578125" style="8" customWidth="1"/>
    <col min="6" max="6" width="12.28515625" style="8" customWidth="1"/>
    <col min="7" max="15" width="11.42578125" style="8" customWidth="1"/>
    <col min="16" max="16384" width="10.7109375" style="5"/>
  </cols>
  <sheetData>
    <row r="1" spans="1:15" x14ac:dyDescent="0.2">
      <c r="A1" s="93" t="s">
        <v>1674</v>
      </c>
      <c r="D1" s="5"/>
      <c r="E1" s="5"/>
      <c r="F1" s="5"/>
      <c r="G1" s="5"/>
    </row>
    <row r="2" spans="1:15" x14ac:dyDescent="0.2">
      <c r="D2" s="5"/>
      <c r="E2" s="5"/>
      <c r="F2" s="5"/>
      <c r="G2" s="5"/>
    </row>
    <row r="3" spans="1:15" x14ac:dyDescent="0.2">
      <c r="A3" s="4" t="s">
        <v>1675</v>
      </c>
      <c r="C3" s="5" t="s">
        <v>1676</v>
      </c>
      <c r="D3" s="5" t="s">
        <v>1677</v>
      </c>
      <c r="E3" s="4">
        <v>2014</v>
      </c>
      <c r="F3" s="22">
        <v>2013</v>
      </c>
      <c r="G3" s="22">
        <v>2012</v>
      </c>
      <c r="H3" s="22">
        <v>2011</v>
      </c>
      <c r="I3" s="22">
        <v>2010</v>
      </c>
      <c r="J3" s="22">
        <v>2009</v>
      </c>
      <c r="K3" s="22">
        <v>2008</v>
      </c>
      <c r="L3" s="22">
        <v>2007</v>
      </c>
      <c r="M3" s="22">
        <v>2006</v>
      </c>
      <c r="N3" s="22">
        <v>2005</v>
      </c>
      <c r="O3" s="22">
        <v>2004</v>
      </c>
    </row>
    <row r="5" spans="1:15" s="77" customFormat="1" x14ac:dyDescent="0.2">
      <c r="A5" s="77" t="s">
        <v>1678</v>
      </c>
      <c r="B5" s="282" t="s">
        <v>1679</v>
      </c>
      <c r="C5" s="8">
        <v>1</v>
      </c>
      <c r="D5" s="8" t="s">
        <v>1680</v>
      </c>
      <c r="E5" s="8">
        <v>2035</v>
      </c>
      <c r="F5" s="8">
        <v>2024</v>
      </c>
      <c r="G5" s="208">
        <v>2015</v>
      </c>
      <c r="H5" s="168">
        <v>1942</v>
      </c>
      <c r="I5" s="208">
        <v>1824</v>
      </c>
      <c r="J5" s="208">
        <v>1690</v>
      </c>
      <c r="K5" s="208">
        <v>1571</v>
      </c>
      <c r="L5" s="208">
        <v>1473</v>
      </c>
      <c r="M5" s="208">
        <v>1429</v>
      </c>
      <c r="N5" s="208">
        <v>1465</v>
      </c>
      <c r="O5" s="208">
        <v>1556</v>
      </c>
    </row>
    <row r="6" spans="1:15" x14ac:dyDescent="0.2">
      <c r="A6" s="159" t="s">
        <v>1681</v>
      </c>
      <c r="B6" s="282" t="s">
        <v>1682</v>
      </c>
      <c r="C6" s="8">
        <v>1</v>
      </c>
      <c r="D6" s="8" t="s">
        <v>1683</v>
      </c>
      <c r="E6" s="21">
        <v>827</v>
      </c>
      <c r="F6" s="21">
        <v>854</v>
      </c>
      <c r="G6" s="191">
        <v>858</v>
      </c>
      <c r="H6" s="69">
        <v>814</v>
      </c>
      <c r="I6" s="69">
        <v>734</v>
      </c>
      <c r="J6" s="61">
        <v>645</v>
      </c>
      <c r="K6" s="69">
        <v>572</v>
      </c>
      <c r="L6" s="69">
        <v>514</v>
      </c>
      <c r="M6" s="81">
        <v>469</v>
      </c>
      <c r="N6" s="81">
        <v>377</v>
      </c>
      <c r="O6" s="81">
        <v>236</v>
      </c>
    </row>
    <row r="7" spans="1:15" x14ac:dyDescent="0.2">
      <c r="A7" s="283" t="s">
        <v>1684</v>
      </c>
      <c r="B7" s="282" t="s">
        <v>1685</v>
      </c>
      <c r="E7" s="21">
        <v>9</v>
      </c>
      <c r="F7" s="278">
        <v>4</v>
      </c>
      <c r="G7" s="276" t="s">
        <v>1686</v>
      </c>
      <c r="H7" s="276" t="s">
        <v>1687</v>
      </c>
      <c r="I7" s="276" t="s">
        <v>1688</v>
      </c>
      <c r="J7" s="276" t="s">
        <v>1689</v>
      </c>
      <c r="K7" s="276" t="s">
        <v>1690</v>
      </c>
      <c r="L7" s="276" t="s">
        <v>1691</v>
      </c>
      <c r="M7" s="276" t="s">
        <v>1692</v>
      </c>
      <c r="N7" s="276" t="s">
        <v>1693</v>
      </c>
      <c r="O7" s="276" t="s">
        <v>1694</v>
      </c>
    </row>
    <row r="8" spans="1:15" x14ac:dyDescent="0.2">
      <c r="A8" s="159" t="s">
        <v>1695</v>
      </c>
      <c r="B8" s="282" t="s">
        <v>1696</v>
      </c>
      <c r="C8" s="8">
        <v>1</v>
      </c>
      <c r="D8" s="8" t="s">
        <v>1697</v>
      </c>
      <c r="E8" s="21">
        <v>255</v>
      </c>
      <c r="F8" s="21">
        <v>257</v>
      </c>
      <c r="G8" s="191">
        <v>251</v>
      </c>
      <c r="H8" s="69">
        <v>240</v>
      </c>
      <c r="I8" s="69">
        <v>227</v>
      </c>
      <c r="J8" s="61">
        <v>219</v>
      </c>
      <c r="K8" s="69">
        <v>213</v>
      </c>
      <c r="L8" s="69">
        <v>196</v>
      </c>
      <c r="M8" s="69">
        <v>170</v>
      </c>
      <c r="N8" s="69">
        <v>212</v>
      </c>
      <c r="O8" s="69">
        <v>329</v>
      </c>
    </row>
    <row r="9" spans="1:15" x14ac:dyDescent="0.2">
      <c r="A9" s="159" t="s">
        <v>1698</v>
      </c>
      <c r="B9" s="282" t="s">
        <v>1699</v>
      </c>
      <c r="C9" s="8">
        <v>1</v>
      </c>
      <c r="D9" s="8" t="s">
        <v>1700</v>
      </c>
      <c r="E9" s="21">
        <v>49</v>
      </c>
      <c r="F9" s="21">
        <v>46</v>
      </c>
      <c r="G9" s="191">
        <v>43</v>
      </c>
      <c r="H9" s="69">
        <v>37</v>
      </c>
      <c r="I9" s="69">
        <v>36</v>
      </c>
      <c r="J9" s="61">
        <v>35</v>
      </c>
      <c r="K9" s="69">
        <v>35</v>
      </c>
      <c r="L9" s="69">
        <v>34</v>
      </c>
      <c r="M9" s="69">
        <v>34</v>
      </c>
      <c r="N9" s="69">
        <v>42</v>
      </c>
      <c r="O9" s="69">
        <v>50</v>
      </c>
    </row>
    <row r="10" spans="1:15" x14ac:dyDescent="0.2">
      <c r="A10" s="159" t="s">
        <v>1701</v>
      </c>
      <c r="B10" s="282" t="s">
        <v>1702</v>
      </c>
      <c r="C10" s="8">
        <v>1</v>
      </c>
      <c r="D10" s="8" t="s">
        <v>1703</v>
      </c>
      <c r="E10" s="21">
        <v>608</v>
      </c>
      <c r="F10" s="21">
        <v>574</v>
      </c>
      <c r="G10" s="191">
        <v>578</v>
      </c>
      <c r="H10" s="69">
        <v>580</v>
      </c>
      <c r="I10" s="69">
        <v>564</v>
      </c>
      <c r="J10" s="61">
        <v>539</v>
      </c>
      <c r="K10" s="69">
        <v>514</v>
      </c>
      <c r="L10" s="69">
        <v>506</v>
      </c>
      <c r="M10" s="69">
        <v>541</v>
      </c>
      <c r="N10" s="69">
        <v>568</v>
      </c>
      <c r="O10" s="69">
        <v>611</v>
      </c>
    </row>
    <row r="11" spans="1:15" x14ac:dyDescent="0.2">
      <c r="A11" s="159" t="s">
        <v>1704</v>
      </c>
      <c r="B11" s="282" t="s">
        <v>1705</v>
      </c>
      <c r="C11" s="8">
        <v>1</v>
      </c>
      <c r="D11" s="8" t="s">
        <v>1706</v>
      </c>
      <c r="E11" s="21">
        <v>119</v>
      </c>
      <c r="F11" s="21">
        <v>122</v>
      </c>
      <c r="G11" s="191">
        <v>116</v>
      </c>
      <c r="H11" s="69">
        <v>102</v>
      </c>
      <c r="I11" s="69">
        <v>92</v>
      </c>
      <c r="J11" s="61">
        <v>83</v>
      </c>
      <c r="K11" s="69">
        <v>78</v>
      </c>
      <c r="L11" s="69">
        <v>74</v>
      </c>
      <c r="M11" s="69">
        <v>74</v>
      </c>
      <c r="N11" s="69">
        <v>90</v>
      </c>
      <c r="O11" s="69">
        <v>110</v>
      </c>
    </row>
    <row r="12" spans="1:15" x14ac:dyDescent="0.2">
      <c r="A12" s="159" t="s">
        <v>1707</v>
      </c>
      <c r="B12" s="282" t="s">
        <v>1708</v>
      </c>
      <c r="C12" s="8">
        <v>1</v>
      </c>
      <c r="D12" s="8" t="s">
        <v>1709</v>
      </c>
      <c r="E12" s="21">
        <v>7</v>
      </c>
      <c r="F12" s="21">
        <v>11</v>
      </c>
      <c r="G12" s="191">
        <v>17</v>
      </c>
      <c r="H12" s="69">
        <v>16</v>
      </c>
      <c r="I12" s="69">
        <v>15</v>
      </c>
      <c r="J12" s="61">
        <v>17</v>
      </c>
      <c r="K12" s="69">
        <v>14</v>
      </c>
      <c r="L12" s="69">
        <v>12</v>
      </c>
      <c r="M12" s="69">
        <v>11</v>
      </c>
      <c r="N12" s="69">
        <v>8</v>
      </c>
      <c r="O12" s="69">
        <v>6</v>
      </c>
    </row>
    <row r="13" spans="1:15" x14ac:dyDescent="0.2">
      <c r="A13" s="159" t="s">
        <v>1710</v>
      </c>
      <c r="B13" s="282" t="s">
        <v>1711</v>
      </c>
      <c r="C13" s="8">
        <v>1</v>
      </c>
      <c r="D13" s="8" t="s">
        <v>1712</v>
      </c>
      <c r="E13" s="21">
        <v>24</v>
      </c>
      <c r="F13" s="21">
        <v>28</v>
      </c>
      <c r="G13" s="191">
        <v>28</v>
      </c>
      <c r="H13" s="69">
        <v>32</v>
      </c>
      <c r="I13" s="69">
        <v>36</v>
      </c>
      <c r="J13" s="61">
        <v>37</v>
      </c>
      <c r="K13" s="69">
        <v>33</v>
      </c>
      <c r="L13" s="69">
        <v>30</v>
      </c>
      <c r="M13" s="69">
        <v>32</v>
      </c>
      <c r="N13" s="69">
        <v>32</v>
      </c>
      <c r="O13" s="69">
        <v>33</v>
      </c>
    </row>
    <row r="14" spans="1:15" x14ac:dyDescent="0.2">
      <c r="A14" s="159" t="s">
        <v>1713</v>
      </c>
      <c r="B14" s="282" t="s">
        <v>1714</v>
      </c>
      <c r="C14" s="8">
        <v>1</v>
      </c>
      <c r="D14" s="8" t="s">
        <v>1715</v>
      </c>
      <c r="E14" s="21">
        <v>89</v>
      </c>
      <c r="F14" s="21">
        <v>85</v>
      </c>
      <c r="G14" s="191">
        <v>82</v>
      </c>
      <c r="H14" s="69">
        <v>79</v>
      </c>
      <c r="I14" s="69">
        <v>80</v>
      </c>
      <c r="J14" s="61">
        <v>80</v>
      </c>
      <c r="K14" s="69">
        <v>84</v>
      </c>
      <c r="L14" s="69">
        <v>80</v>
      </c>
      <c r="M14" s="69">
        <v>72</v>
      </c>
      <c r="N14" s="69">
        <v>74</v>
      </c>
      <c r="O14" s="69">
        <v>89</v>
      </c>
    </row>
    <row r="15" spans="1:15" x14ac:dyDescent="0.2">
      <c r="A15" s="64" t="s">
        <v>1716</v>
      </c>
      <c r="B15" s="282" t="s">
        <v>1717</v>
      </c>
      <c r="C15" s="8">
        <v>1</v>
      </c>
      <c r="D15" s="8" t="s">
        <v>1718</v>
      </c>
      <c r="E15" s="21">
        <v>19</v>
      </c>
      <c r="F15" s="21">
        <v>17</v>
      </c>
      <c r="G15" s="191">
        <v>16</v>
      </c>
      <c r="H15" s="69">
        <v>16</v>
      </c>
      <c r="I15" s="69">
        <v>14</v>
      </c>
      <c r="J15" s="61">
        <v>8</v>
      </c>
      <c r="K15" s="124" t="s">
        <v>1719</v>
      </c>
      <c r="L15" s="124" t="s">
        <v>1720</v>
      </c>
      <c r="M15" s="124" t="s">
        <v>1721</v>
      </c>
      <c r="N15" s="124" t="s">
        <v>1722</v>
      </c>
      <c r="O15" s="124" t="s">
        <v>1723</v>
      </c>
    </row>
    <row r="16" spans="1:15" x14ac:dyDescent="0.2">
      <c r="A16" s="159" t="s">
        <v>1724</v>
      </c>
      <c r="B16" s="282" t="s">
        <v>1725</v>
      </c>
      <c r="C16" s="8">
        <v>1</v>
      </c>
      <c r="D16" s="8" t="s">
        <v>1726</v>
      </c>
      <c r="E16" s="21">
        <v>18</v>
      </c>
      <c r="F16" s="21">
        <v>16</v>
      </c>
      <c r="G16" s="191">
        <v>14</v>
      </c>
      <c r="H16" s="69">
        <v>13</v>
      </c>
      <c r="I16" s="69">
        <v>13</v>
      </c>
      <c r="J16" s="61">
        <v>15</v>
      </c>
      <c r="K16" s="69">
        <v>17</v>
      </c>
      <c r="L16" s="69">
        <v>17</v>
      </c>
      <c r="M16" s="69">
        <v>18</v>
      </c>
      <c r="N16" s="69">
        <v>20</v>
      </c>
      <c r="O16" s="69">
        <v>20</v>
      </c>
    </row>
    <row r="17" spans="1:16" x14ac:dyDescent="0.2">
      <c r="A17" s="159" t="s">
        <v>1727</v>
      </c>
      <c r="B17" s="282" t="s">
        <v>1728</v>
      </c>
      <c r="C17" s="8">
        <v>1</v>
      </c>
      <c r="D17" s="8" t="s">
        <v>1729</v>
      </c>
      <c r="E17" s="21">
        <v>11</v>
      </c>
      <c r="F17" s="21">
        <v>10</v>
      </c>
      <c r="G17" s="191">
        <v>10</v>
      </c>
      <c r="H17" s="69">
        <v>10</v>
      </c>
      <c r="I17" s="69">
        <v>10</v>
      </c>
      <c r="J17" s="61">
        <v>9</v>
      </c>
      <c r="K17" s="69">
        <v>9</v>
      </c>
      <c r="L17" s="69">
        <v>10</v>
      </c>
      <c r="M17" s="69">
        <v>8</v>
      </c>
      <c r="N17" s="69">
        <v>4</v>
      </c>
      <c r="O17" s="69">
        <v>1</v>
      </c>
    </row>
    <row r="18" spans="1:16" x14ac:dyDescent="0.2">
      <c r="A18" s="159" t="s">
        <v>1730</v>
      </c>
      <c r="B18" s="28" t="s">
        <v>1731</v>
      </c>
      <c r="C18" s="8">
        <v>1</v>
      </c>
      <c r="D18" s="8" t="s">
        <v>1732</v>
      </c>
      <c r="E18" s="69" t="s">
        <v>1733</v>
      </c>
      <c r="F18" s="69" t="s">
        <v>1734</v>
      </c>
      <c r="G18" s="191">
        <v>2</v>
      </c>
      <c r="H18" s="69">
        <v>3</v>
      </c>
      <c r="I18" s="69">
        <v>3</v>
      </c>
      <c r="J18" s="61">
        <v>3</v>
      </c>
      <c r="K18" s="69">
        <v>2</v>
      </c>
      <c r="L18" s="81" t="s">
        <v>1735</v>
      </c>
      <c r="M18" s="81" t="s">
        <v>1736</v>
      </c>
      <c r="N18" s="81" t="s">
        <v>1737</v>
      </c>
      <c r="O18" s="81" t="s">
        <v>1738</v>
      </c>
    </row>
    <row r="19" spans="1:16" x14ac:dyDescent="0.2">
      <c r="A19" s="30"/>
      <c r="B19" s="30"/>
      <c r="C19" s="76"/>
      <c r="D19" s="76"/>
      <c r="E19" s="76"/>
      <c r="F19" s="76"/>
      <c r="G19" s="76"/>
      <c r="H19" s="76"/>
      <c r="I19" s="76"/>
      <c r="J19" s="76"/>
      <c r="K19" s="76"/>
      <c r="L19" s="76"/>
      <c r="M19" s="76"/>
      <c r="N19" s="76"/>
      <c r="O19" s="76"/>
      <c r="P19" s="30"/>
    </row>
    <row r="20" spans="1:16" x14ac:dyDescent="0.2">
      <c r="A20" s="5" t="s">
        <v>1739</v>
      </c>
      <c r="B20" s="5" t="s">
        <v>1740</v>
      </c>
      <c r="C20" s="8" t="s">
        <v>1741</v>
      </c>
      <c r="D20" s="8" t="s">
        <v>1742</v>
      </c>
      <c r="E20" s="8">
        <v>5.5</v>
      </c>
      <c r="F20" s="8">
        <v>5.4</v>
      </c>
      <c r="G20" s="191">
        <v>5.3</v>
      </c>
      <c r="H20" s="90">
        <v>5.1515088307931398</v>
      </c>
      <c r="I20" s="69">
        <v>4.8</v>
      </c>
      <c r="J20" s="25">
        <v>4.5</v>
      </c>
      <c r="K20" s="8">
        <v>4.0999999999999996</v>
      </c>
      <c r="L20" s="8">
        <v>3.9</v>
      </c>
      <c r="M20" s="8">
        <v>3.7</v>
      </c>
      <c r="N20" s="8">
        <v>3.7</v>
      </c>
      <c r="O20" s="8">
        <v>3.8</v>
      </c>
    </row>
    <row r="21" spans="1:16" x14ac:dyDescent="0.2">
      <c r="A21" s="5" t="s">
        <v>1743</v>
      </c>
      <c r="B21" s="5" t="s">
        <v>1744</v>
      </c>
      <c r="C21" s="8">
        <v>3</v>
      </c>
      <c r="D21" s="8" t="s">
        <v>1745</v>
      </c>
      <c r="E21" s="8">
        <v>803</v>
      </c>
      <c r="F21" s="8">
        <v>778</v>
      </c>
      <c r="G21" s="12">
        <v>775</v>
      </c>
      <c r="H21" s="69">
        <v>755</v>
      </c>
      <c r="I21" s="69">
        <v>748</v>
      </c>
      <c r="J21" s="61">
        <v>720</v>
      </c>
      <c r="K21" s="8">
        <v>633</v>
      </c>
      <c r="L21" s="8">
        <v>606</v>
      </c>
      <c r="M21" s="8">
        <v>566</v>
      </c>
      <c r="N21" s="8">
        <v>512</v>
      </c>
      <c r="O21" s="8">
        <v>479</v>
      </c>
    </row>
    <row r="22" spans="1:16" x14ac:dyDescent="0.2">
      <c r="A22" s="5" t="s">
        <v>1746</v>
      </c>
      <c r="B22" s="5" t="s">
        <v>1747</v>
      </c>
      <c r="C22" s="8" t="s">
        <v>1748</v>
      </c>
      <c r="D22" s="8" t="s">
        <v>1749</v>
      </c>
      <c r="E22" s="8">
        <v>87</v>
      </c>
      <c r="F22" s="191">
        <v>83</v>
      </c>
      <c r="G22" s="191">
        <v>83</v>
      </c>
      <c r="H22" s="69">
        <v>90</v>
      </c>
      <c r="I22" s="69">
        <v>90</v>
      </c>
      <c r="J22" s="61">
        <v>82</v>
      </c>
      <c r="K22" s="8">
        <v>91</v>
      </c>
      <c r="L22" s="8">
        <v>91</v>
      </c>
      <c r="M22" s="8">
        <v>92</v>
      </c>
      <c r="N22" s="8">
        <v>81</v>
      </c>
      <c r="O22" s="8">
        <v>83</v>
      </c>
    </row>
    <row r="23" spans="1:16" x14ac:dyDescent="0.2">
      <c r="C23" s="5"/>
      <c r="D23" s="5"/>
      <c r="E23" s="5"/>
      <c r="F23" s="5"/>
      <c r="G23" s="5"/>
      <c r="H23" s="5"/>
      <c r="I23" s="5"/>
      <c r="J23" s="5"/>
      <c r="K23" s="5"/>
      <c r="L23" s="5"/>
      <c r="M23" s="5"/>
      <c r="N23" s="5"/>
      <c r="O23" s="5"/>
    </row>
    <row r="24" spans="1:16" x14ac:dyDescent="0.2">
      <c r="A24" s="4"/>
    </row>
    <row r="25" spans="1:16" x14ac:dyDescent="0.2">
      <c r="A25" s="229" t="s">
        <v>1750</v>
      </c>
      <c r="B25" s="215"/>
      <c r="C25" s="215"/>
    </row>
    <row r="26" spans="1:16" x14ac:dyDescent="0.2">
      <c r="A26" s="136" t="s">
        <v>1751</v>
      </c>
      <c r="B26" s="212"/>
      <c r="C26" s="212"/>
    </row>
    <row r="27" spans="1:16" x14ac:dyDescent="0.2">
      <c r="A27" s="136" t="s">
        <v>1752</v>
      </c>
      <c r="B27" s="215"/>
      <c r="C27" s="215"/>
      <c r="K27" s="22"/>
      <c r="L27" s="22"/>
      <c r="M27" s="22"/>
      <c r="N27" s="22"/>
      <c r="O27" s="22"/>
    </row>
    <row r="28" spans="1:16" x14ac:dyDescent="0.2">
      <c r="A28" s="136" t="s">
        <v>1753</v>
      </c>
      <c r="B28" s="136"/>
      <c r="C28" s="136"/>
    </row>
    <row r="29" spans="1:16" x14ac:dyDescent="0.2">
      <c r="B29" s="215"/>
      <c r="C29" s="215"/>
    </row>
    <row r="30" spans="1:16" s="4" customFormat="1" x14ac:dyDescent="0.2">
      <c r="C30" s="22"/>
      <c r="D30" s="8"/>
      <c r="E30" s="8"/>
      <c r="F30" s="8"/>
      <c r="G30" s="8"/>
      <c r="H30" s="22"/>
      <c r="I30" s="22"/>
      <c r="J30" s="22"/>
      <c r="K30" s="22"/>
      <c r="L30" s="22"/>
      <c r="M30" s="22"/>
      <c r="N30" s="22"/>
      <c r="O30" s="22"/>
    </row>
    <row r="31" spans="1:16" x14ac:dyDescent="0.2">
      <c r="A31" s="4"/>
    </row>
    <row r="33" spans="1:15" x14ac:dyDescent="0.2">
      <c r="N33" s="12"/>
      <c r="O33" s="12"/>
    </row>
    <row r="34" spans="1:15" x14ac:dyDescent="0.2">
      <c r="N34" s="12"/>
      <c r="O34" s="12"/>
    </row>
    <row r="35" spans="1:15" x14ac:dyDescent="0.2">
      <c r="N35" s="12"/>
      <c r="O35" s="12"/>
    </row>
    <row r="36" spans="1:15" x14ac:dyDescent="0.2">
      <c r="K36" s="25"/>
      <c r="L36" s="25"/>
    </row>
    <row r="38" spans="1:15" x14ac:dyDescent="0.2">
      <c r="A38" s="4"/>
    </row>
    <row r="39" spans="1:15" x14ac:dyDescent="0.2">
      <c r="N39" s="12"/>
      <c r="O39" s="12"/>
    </row>
    <row r="40" spans="1:15" x14ac:dyDescent="0.2">
      <c r="N40" s="12"/>
      <c r="O40" s="12"/>
    </row>
    <row r="41" spans="1:15" x14ac:dyDescent="0.2">
      <c r="N41" s="12"/>
      <c r="O41" s="12"/>
    </row>
    <row r="42" spans="1:15" x14ac:dyDescent="0.2">
      <c r="N42" s="12"/>
      <c r="O42" s="12"/>
    </row>
    <row r="43" spans="1:15" x14ac:dyDescent="0.2">
      <c r="N43" s="12"/>
      <c r="O43" s="12"/>
    </row>
    <row r="44" spans="1:15" x14ac:dyDescent="0.2">
      <c r="N44" s="12"/>
      <c r="O44" s="12"/>
    </row>
    <row r="45" spans="1:15" x14ac:dyDescent="0.2">
      <c r="N45" s="12"/>
      <c r="O45" s="12"/>
    </row>
    <row r="46" spans="1:15" x14ac:dyDescent="0.2">
      <c r="A46" s="77"/>
      <c r="L46" s="12"/>
      <c r="M46" s="12"/>
      <c r="N46" s="12"/>
      <c r="O46" s="12"/>
    </row>
    <row r="48" spans="1:15" x14ac:dyDescent="0.2">
      <c r="A48" s="4"/>
    </row>
    <row r="56" spans="1:15" x14ac:dyDescent="0.2">
      <c r="A56" s="77"/>
      <c r="B56" s="77"/>
      <c r="L56" s="12"/>
      <c r="M56" s="12"/>
      <c r="N56" s="12"/>
      <c r="O56" s="12"/>
    </row>
    <row r="58" spans="1:15" x14ac:dyDescent="0.2">
      <c r="A58" s="4"/>
    </row>
    <row r="67" spans="1:27" x14ac:dyDescent="0.2">
      <c r="N67" s="12"/>
      <c r="O67" s="12"/>
    </row>
    <row r="68" spans="1:27" x14ac:dyDescent="0.2">
      <c r="N68" s="12"/>
      <c r="O68" s="12"/>
    </row>
    <row r="69" spans="1:27" x14ac:dyDescent="0.2">
      <c r="N69" s="12"/>
      <c r="O69" s="12"/>
    </row>
    <row r="70" spans="1:27" x14ac:dyDescent="0.2">
      <c r="N70" s="12"/>
      <c r="O70" s="12"/>
    </row>
    <row r="71" spans="1:27" x14ac:dyDescent="0.2">
      <c r="N71" s="12"/>
      <c r="O71" s="12"/>
    </row>
    <row r="74" spans="1:27" x14ac:dyDescent="0.2">
      <c r="A74" s="4"/>
    </row>
    <row r="75" spans="1:27" s="4" customFormat="1" x14ac:dyDescent="0.2">
      <c r="C75" s="22"/>
      <c r="D75" s="8"/>
      <c r="E75" s="8"/>
      <c r="F75" s="8"/>
      <c r="G75" s="8"/>
      <c r="H75" s="22"/>
      <c r="I75" s="22"/>
      <c r="J75" s="22"/>
      <c r="K75" s="22"/>
      <c r="L75" s="22"/>
      <c r="M75" s="22"/>
      <c r="N75" s="22"/>
      <c r="O75" s="22"/>
    </row>
    <row r="76" spans="1:27" x14ac:dyDescent="0.2">
      <c r="A76" s="4"/>
    </row>
    <row r="77" spans="1:27" x14ac:dyDescent="0.2">
      <c r="K77" s="72"/>
    </row>
    <row r="78" spans="1:27" ht="15" x14ac:dyDescent="0.25">
      <c r="A78" s="13"/>
      <c r="K78" s="72"/>
      <c r="P78" s="78"/>
      <c r="V78" s="45"/>
      <c r="W78" s="45"/>
      <c r="X78" s="45"/>
      <c r="Y78" s="45"/>
      <c r="Z78" s="45"/>
      <c r="AA78" s="45"/>
    </row>
    <row r="79" spans="1:27" x14ac:dyDescent="0.2">
      <c r="A79" s="49"/>
      <c r="K79" s="79"/>
      <c r="P79" s="45"/>
    </row>
    <row r="80" spans="1:27" x14ac:dyDescent="0.2">
      <c r="P80" s="45"/>
      <c r="Q80" s="45"/>
    </row>
    <row r="81" spans="1:1" x14ac:dyDescent="0.2">
      <c r="A81" s="4"/>
    </row>
  </sheetData>
  <phoneticPr fontId="15" type="noConversion"/>
  <conditionalFormatting sqref="J20:J22 J5:J6 J8:J18">
    <cfRule type="cellIs" dxfId="2282" priority="129" stopIfTrue="1" operator="equal">
      <formula>"-"</formula>
    </cfRule>
  </conditionalFormatting>
  <conditionalFormatting sqref="J15">
    <cfRule type="cellIs" dxfId="2281" priority="128" stopIfTrue="1" operator="equal">
      <formula>"-"</formula>
    </cfRule>
  </conditionalFormatting>
  <conditionalFormatting sqref="J6 J8:J14">
    <cfRule type="cellIs" dxfId="2280" priority="127" stopIfTrue="1" operator="equal">
      <formula>"-"</formula>
    </cfRule>
  </conditionalFormatting>
  <conditionalFormatting sqref="J16:J18">
    <cfRule type="cellIs" dxfId="2279" priority="126" stopIfTrue="1" operator="equal">
      <formula>"-"</formula>
    </cfRule>
  </conditionalFormatting>
  <conditionalFormatting sqref="J21:J22">
    <cfRule type="cellIs" dxfId="2278" priority="125" stopIfTrue="1" operator="equal">
      <formula>"-"</formula>
    </cfRule>
  </conditionalFormatting>
  <conditionalFormatting sqref="I5:I6 I8:I18">
    <cfRule type="cellIs" dxfId="2277" priority="123" stopIfTrue="1" operator="equal">
      <formula>"-"</formula>
    </cfRule>
    <cfRule type="containsText" dxfId="2276" priority="124" stopIfTrue="1" operator="containsText" text="leer">
      <formula>NOT(ISERROR(SEARCH("leer",I5)))</formula>
    </cfRule>
  </conditionalFormatting>
  <conditionalFormatting sqref="I5:I6 I8:I18">
    <cfRule type="cellIs" dxfId="2275" priority="121" stopIfTrue="1" operator="equal">
      <formula>"-"</formula>
    </cfRule>
    <cfRule type="containsText" dxfId="2274" priority="122" stopIfTrue="1" operator="containsText" text="leer">
      <formula>NOT(ISERROR(SEARCH("leer",I5)))</formula>
    </cfRule>
  </conditionalFormatting>
  <conditionalFormatting sqref="I20:I22">
    <cfRule type="cellIs" dxfId="2273" priority="119" stopIfTrue="1" operator="equal">
      <formula>"-"</formula>
    </cfRule>
    <cfRule type="containsText" dxfId="2272" priority="120" stopIfTrue="1" operator="containsText" text="leer">
      <formula>NOT(ISERROR(SEARCH("leer",I20)))</formula>
    </cfRule>
  </conditionalFormatting>
  <conditionalFormatting sqref="I20:I22">
    <cfRule type="cellIs" dxfId="2271" priority="117" stopIfTrue="1" operator="equal">
      <formula>"-"</formula>
    </cfRule>
    <cfRule type="containsText" dxfId="2270" priority="118" stopIfTrue="1" operator="containsText" text="leer">
      <formula>NOT(ISERROR(SEARCH("leer",I20)))</formula>
    </cfRule>
  </conditionalFormatting>
  <conditionalFormatting sqref="H5:H6 H8:H18">
    <cfRule type="cellIs" dxfId="2269" priority="115" stopIfTrue="1" operator="equal">
      <formula>"-"</formula>
    </cfRule>
    <cfRule type="containsText" dxfId="2268" priority="116" stopIfTrue="1" operator="containsText" text="leer">
      <formula>NOT(ISERROR(SEARCH("leer",H5)))</formula>
    </cfRule>
  </conditionalFormatting>
  <conditionalFormatting sqref="H5:H6 H8:H18">
    <cfRule type="cellIs" dxfId="2267" priority="113" stopIfTrue="1" operator="equal">
      <formula>"-"</formula>
    </cfRule>
    <cfRule type="containsText" dxfId="2266" priority="114" stopIfTrue="1" operator="containsText" text="leer">
      <formula>NOT(ISERROR(SEARCH("leer",H5)))</formula>
    </cfRule>
  </conditionalFormatting>
  <conditionalFormatting sqref="H20:H22">
    <cfRule type="cellIs" dxfId="2265" priority="111" stopIfTrue="1" operator="equal">
      <formula>"-"</formula>
    </cfRule>
    <cfRule type="containsText" dxfId="2264" priority="112" stopIfTrue="1" operator="containsText" text="leer">
      <formula>NOT(ISERROR(SEARCH("leer",H20)))</formula>
    </cfRule>
  </conditionalFormatting>
  <conditionalFormatting sqref="H20:H22">
    <cfRule type="cellIs" dxfId="2263" priority="109" stopIfTrue="1" operator="equal">
      <formula>"-"</formula>
    </cfRule>
    <cfRule type="containsText" dxfId="2262" priority="110" stopIfTrue="1" operator="containsText" text="leer">
      <formula>NOT(ISERROR(SEARCH("leer",H20)))</formula>
    </cfRule>
  </conditionalFormatting>
  <conditionalFormatting sqref="H6 H8:H18">
    <cfRule type="cellIs" dxfId="2261" priority="107" stopIfTrue="1" operator="equal">
      <formula>"-"</formula>
    </cfRule>
    <cfRule type="containsText" dxfId="2260" priority="108" stopIfTrue="1" operator="containsText" text="leer">
      <formula>NOT(ISERROR(SEARCH("leer",H6)))</formula>
    </cfRule>
  </conditionalFormatting>
  <conditionalFormatting sqref="H6 H8:H18">
    <cfRule type="cellIs" dxfId="2259" priority="105" stopIfTrue="1" operator="equal">
      <formula>"-"</formula>
    </cfRule>
    <cfRule type="containsText" dxfId="2258" priority="106" stopIfTrue="1" operator="containsText" text="leer">
      <formula>NOT(ISERROR(SEARCH("leer",H6)))</formula>
    </cfRule>
  </conditionalFormatting>
  <conditionalFormatting sqref="H6 H8:H18">
    <cfRule type="cellIs" dxfId="2257" priority="103" stopIfTrue="1" operator="equal">
      <formula>"-"</formula>
    </cfRule>
    <cfRule type="containsText" dxfId="2256" priority="104" stopIfTrue="1" operator="containsText" text="leer">
      <formula>NOT(ISERROR(SEARCH("leer",H6)))</formula>
    </cfRule>
  </conditionalFormatting>
  <conditionalFormatting sqref="H6 H8:H18">
    <cfRule type="cellIs" dxfId="2255" priority="101" stopIfTrue="1" operator="equal">
      <formula>"-"</formula>
    </cfRule>
    <cfRule type="containsText" dxfId="2254" priority="102" stopIfTrue="1" operator="containsText" text="leer">
      <formula>NOT(ISERROR(SEARCH("leer",H6)))</formula>
    </cfRule>
  </conditionalFormatting>
  <conditionalFormatting sqref="H6 H8:H18">
    <cfRule type="cellIs" dxfId="2253" priority="99" stopIfTrue="1" operator="equal">
      <formula>"-"</formula>
    </cfRule>
    <cfRule type="containsText" dxfId="2252" priority="100" stopIfTrue="1" operator="containsText" text="leer">
      <formula>NOT(ISERROR(SEARCH("leer",H6)))</formula>
    </cfRule>
  </conditionalFormatting>
  <conditionalFormatting sqref="H20:H22">
    <cfRule type="cellIs" dxfId="2251" priority="97" stopIfTrue="1" operator="equal">
      <formula>"-"</formula>
    </cfRule>
    <cfRule type="containsText" dxfId="2250" priority="98" stopIfTrue="1" operator="containsText" text="leer">
      <formula>NOT(ISERROR(SEARCH("leer",H20)))</formula>
    </cfRule>
  </conditionalFormatting>
  <conditionalFormatting sqref="H20:H22">
    <cfRule type="cellIs" dxfId="2249" priority="95" stopIfTrue="1" operator="equal">
      <formula>"-"</formula>
    </cfRule>
    <cfRule type="containsText" dxfId="2248" priority="96" stopIfTrue="1" operator="containsText" text="leer">
      <formula>NOT(ISERROR(SEARCH("leer",H20)))</formula>
    </cfRule>
  </conditionalFormatting>
  <conditionalFormatting sqref="H20:H22">
    <cfRule type="cellIs" dxfId="2247" priority="93" stopIfTrue="1" operator="equal">
      <formula>"-"</formula>
    </cfRule>
    <cfRule type="containsText" dxfId="2246" priority="94" stopIfTrue="1" operator="containsText" text="leer">
      <formula>NOT(ISERROR(SEARCH("leer",H20)))</formula>
    </cfRule>
  </conditionalFormatting>
  <conditionalFormatting sqref="H20:H22">
    <cfRule type="cellIs" dxfId="2245" priority="91" stopIfTrue="1" operator="equal">
      <formula>"-"</formula>
    </cfRule>
    <cfRule type="containsText" dxfId="2244" priority="92" stopIfTrue="1" operator="containsText" text="leer">
      <formula>NOT(ISERROR(SEARCH("leer",H20)))</formula>
    </cfRule>
  </conditionalFormatting>
  <conditionalFormatting sqref="H20:H22">
    <cfRule type="cellIs" dxfId="2243" priority="89" stopIfTrue="1" operator="equal">
      <formula>"-"</formula>
    </cfRule>
    <cfRule type="containsText" dxfId="2242" priority="90" stopIfTrue="1" operator="containsText" text="leer">
      <formula>NOT(ISERROR(SEARCH("leer",H20)))</formula>
    </cfRule>
  </conditionalFormatting>
  <conditionalFormatting sqref="H5">
    <cfRule type="cellIs" dxfId="2241" priority="87" stopIfTrue="1" operator="equal">
      <formula>"-"</formula>
    </cfRule>
    <cfRule type="containsText" dxfId="2240" priority="88" stopIfTrue="1" operator="containsText" text="leer">
      <formula>NOT(ISERROR(SEARCH("leer",H5)))</formula>
    </cfRule>
  </conditionalFormatting>
  <conditionalFormatting sqref="H5">
    <cfRule type="cellIs" dxfId="2239" priority="85" stopIfTrue="1" operator="equal">
      <formula>"-"</formula>
    </cfRule>
    <cfRule type="containsText" dxfId="2238" priority="86" stopIfTrue="1" operator="containsText" text="leer">
      <formula>NOT(ISERROR(SEARCH("leer",H5)))</formula>
    </cfRule>
  </conditionalFormatting>
  <conditionalFormatting sqref="H5">
    <cfRule type="cellIs" dxfId="2237" priority="83" stopIfTrue="1" operator="equal">
      <formula>"-"</formula>
    </cfRule>
    <cfRule type="containsText" dxfId="2236" priority="84" stopIfTrue="1" operator="containsText" text="leer">
      <formula>NOT(ISERROR(SEARCH("leer",H5)))</formula>
    </cfRule>
  </conditionalFormatting>
  <conditionalFormatting sqref="H5">
    <cfRule type="cellIs" dxfId="2235" priority="81" stopIfTrue="1" operator="equal">
      <formula>"-"</formula>
    </cfRule>
    <cfRule type="containsText" dxfId="2234" priority="82" stopIfTrue="1" operator="containsText" text="leer">
      <formula>NOT(ISERROR(SEARCH("leer",H5)))</formula>
    </cfRule>
  </conditionalFormatting>
  <conditionalFormatting sqref="H5">
    <cfRule type="cellIs" dxfId="2233" priority="79" stopIfTrue="1" operator="equal">
      <formula>"-"</formula>
    </cfRule>
    <cfRule type="containsText" dxfId="2232" priority="80" stopIfTrue="1" operator="containsText" text="leer">
      <formula>NOT(ISERROR(SEARCH("leer",H5)))</formula>
    </cfRule>
  </conditionalFormatting>
  <conditionalFormatting sqref="H18">
    <cfRule type="cellIs" dxfId="2231" priority="77" stopIfTrue="1" operator="equal">
      <formula>"-"</formula>
    </cfRule>
    <cfRule type="containsText" dxfId="2230" priority="78" stopIfTrue="1" operator="containsText" text="leer">
      <formula>NOT(ISERROR(SEARCH("leer",H18)))</formula>
    </cfRule>
  </conditionalFormatting>
  <conditionalFormatting sqref="H18">
    <cfRule type="cellIs" dxfId="2229" priority="75" stopIfTrue="1" operator="equal">
      <formula>"-"</formula>
    </cfRule>
    <cfRule type="containsText" dxfId="2228" priority="76" stopIfTrue="1" operator="containsText" text="leer">
      <formula>NOT(ISERROR(SEARCH("leer",H18)))</formula>
    </cfRule>
  </conditionalFormatting>
  <conditionalFormatting sqref="H5:H6 H8:H18">
    <cfRule type="cellIs" dxfId="2227" priority="73" stopIfTrue="1" operator="equal">
      <formula>"-"</formula>
    </cfRule>
    <cfRule type="containsText" dxfId="2226" priority="74" stopIfTrue="1" operator="containsText" text="leer">
      <formula>NOT(ISERROR(SEARCH("leer",H5)))</formula>
    </cfRule>
  </conditionalFormatting>
  <conditionalFormatting sqref="H5:H6 H8:H18">
    <cfRule type="cellIs" dxfId="2225" priority="71" stopIfTrue="1" operator="equal">
      <formula>"-"</formula>
    </cfRule>
    <cfRule type="containsText" dxfId="2224" priority="72" stopIfTrue="1" operator="containsText" text="leer">
      <formula>NOT(ISERROR(SEARCH("leer",H5)))</formula>
    </cfRule>
  </conditionalFormatting>
  <conditionalFormatting sqref="H20:H22">
    <cfRule type="cellIs" dxfId="2223" priority="69" stopIfTrue="1" operator="equal">
      <formula>"-"</formula>
    </cfRule>
    <cfRule type="containsText" dxfId="2222" priority="70" stopIfTrue="1" operator="containsText" text="leer">
      <formula>NOT(ISERROR(SEARCH("leer",H20)))</formula>
    </cfRule>
  </conditionalFormatting>
  <conditionalFormatting sqref="H20:H22">
    <cfRule type="cellIs" dxfId="2221" priority="67" stopIfTrue="1" operator="equal">
      <formula>"-"</formula>
    </cfRule>
    <cfRule type="containsText" dxfId="2220" priority="68" stopIfTrue="1" operator="containsText" text="leer">
      <formula>NOT(ISERROR(SEARCH("leer",H20)))</formula>
    </cfRule>
  </conditionalFormatting>
  <conditionalFormatting sqref="H6 H8:H18">
    <cfRule type="cellIs" dxfId="2219" priority="65" stopIfTrue="1" operator="equal">
      <formula>"-"</formula>
    </cfRule>
    <cfRule type="containsText" dxfId="2218" priority="66" stopIfTrue="1" operator="containsText" text="leer">
      <formula>NOT(ISERROR(SEARCH("leer",H6)))</formula>
    </cfRule>
  </conditionalFormatting>
  <conditionalFormatting sqref="H6 H8:H18">
    <cfRule type="cellIs" dxfId="2217" priority="63" stopIfTrue="1" operator="equal">
      <formula>"-"</formula>
    </cfRule>
    <cfRule type="containsText" dxfId="2216" priority="64" stopIfTrue="1" operator="containsText" text="leer">
      <formula>NOT(ISERROR(SEARCH("leer",H6)))</formula>
    </cfRule>
  </conditionalFormatting>
  <conditionalFormatting sqref="H6 H8:H18">
    <cfRule type="cellIs" dxfId="2215" priority="61" stopIfTrue="1" operator="equal">
      <formula>"-"</formula>
    </cfRule>
    <cfRule type="containsText" dxfId="2214" priority="62" stopIfTrue="1" operator="containsText" text="leer">
      <formula>NOT(ISERROR(SEARCH("leer",H6)))</formula>
    </cfRule>
  </conditionalFormatting>
  <conditionalFormatting sqref="H6 H8:H18">
    <cfRule type="cellIs" dxfId="2213" priority="59" stopIfTrue="1" operator="equal">
      <formula>"-"</formula>
    </cfRule>
    <cfRule type="containsText" dxfId="2212" priority="60" stopIfTrue="1" operator="containsText" text="leer">
      <formula>NOT(ISERROR(SEARCH("leer",H6)))</formula>
    </cfRule>
  </conditionalFormatting>
  <conditionalFormatting sqref="H6 H8:H18">
    <cfRule type="cellIs" dxfId="2211" priority="57" stopIfTrue="1" operator="equal">
      <formula>"-"</formula>
    </cfRule>
    <cfRule type="containsText" dxfId="2210" priority="58" stopIfTrue="1" operator="containsText" text="leer">
      <formula>NOT(ISERROR(SEARCH("leer",H6)))</formula>
    </cfRule>
  </conditionalFormatting>
  <conditionalFormatting sqref="H20:H22">
    <cfRule type="cellIs" dxfId="2209" priority="55" stopIfTrue="1" operator="equal">
      <formula>"-"</formula>
    </cfRule>
    <cfRule type="containsText" dxfId="2208" priority="56" stopIfTrue="1" operator="containsText" text="leer">
      <formula>NOT(ISERROR(SEARCH("leer",H20)))</formula>
    </cfRule>
  </conditionalFormatting>
  <conditionalFormatting sqref="H20:H22">
    <cfRule type="cellIs" dxfId="2207" priority="53" stopIfTrue="1" operator="equal">
      <formula>"-"</formula>
    </cfRule>
    <cfRule type="containsText" dxfId="2206" priority="54" stopIfTrue="1" operator="containsText" text="leer">
      <formula>NOT(ISERROR(SEARCH("leer",H20)))</formula>
    </cfRule>
  </conditionalFormatting>
  <conditionalFormatting sqref="H20:H22">
    <cfRule type="cellIs" dxfId="2205" priority="51" stopIfTrue="1" operator="equal">
      <formula>"-"</formula>
    </cfRule>
    <cfRule type="containsText" dxfId="2204" priority="52" stopIfTrue="1" operator="containsText" text="leer">
      <formula>NOT(ISERROR(SEARCH("leer",H20)))</formula>
    </cfRule>
  </conditionalFormatting>
  <conditionalFormatting sqref="H20:H22">
    <cfRule type="cellIs" dxfId="2203" priority="49" stopIfTrue="1" operator="equal">
      <formula>"-"</formula>
    </cfRule>
    <cfRule type="containsText" dxfId="2202" priority="50" stopIfTrue="1" operator="containsText" text="leer">
      <formula>NOT(ISERROR(SEARCH("leer",H20)))</formula>
    </cfRule>
  </conditionalFormatting>
  <conditionalFormatting sqref="H20:H22">
    <cfRule type="cellIs" dxfId="2201" priority="47" stopIfTrue="1" operator="equal">
      <formula>"-"</formula>
    </cfRule>
    <cfRule type="containsText" dxfId="2200" priority="48" stopIfTrue="1" operator="containsText" text="leer">
      <formula>NOT(ISERROR(SEARCH("leer",H20)))</formula>
    </cfRule>
  </conditionalFormatting>
  <conditionalFormatting sqref="H5">
    <cfRule type="cellIs" dxfId="2199" priority="45" stopIfTrue="1" operator="equal">
      <formula>"-"</formula>
    </cfRule>
    <cfRule type="containsText" dxfId="2198" priority="46" stopIfTrue="1" operator="containsText" text="leer">
      <formula>NOT(ISERROR(SEARCH("leer",H5)))</formula>
    </cfRule>
  </conditionalFormatting>
  <conditionalFormatting sqref="H5">
    <cfRule type="cellIs" dxfId="2197" priority="43" stopIfTrue="1" operator="equal">
      <formula>"-"</formula>
    </cfRule>
    <cfRule type="containsText" dxfId="2196" priority="44" stopIfTrue="1" operator="containsText" text="leer">
      <formula>NOT(ISERROR(SEARCH("leer",H5)))</formula>
    </cfRule>
  </conditionalFormatting>
  <conditionalFormatting sqref="H5">
    <cfRule type="cellIs" dxfId="2195" priority="41" stopIfTrue="1" operator="equal">
      <formula>"-"</formula>
    </cfRule>
    <cfRule type="containsText" dxfId="2194" priority="42" stopIfTrue="1" operator="containsText" text="leer">
      <formula>NOT(ISERROR(SEARCH("leer",H5)))</formula>
    </cfRule>
  </conditionalFormatting>
  <conditionalFormatting sqref="H5">
    <cfRule type="cellIs" dxfId="2193" priority="39" stopIfTrue="1" operator="equal">
      <formula>"-"</formula>
    </cfRule>
    <cfRule type="containsText" dxfId="2192" priority="40" stopIfTrue="1" operator="containsText" text="leer">
      <formula>NOT(ISERROR(SEARCH("leer",H5)))</formula>
    </cfRule>
  </conditionalFormatting>
  <conditionalFormatting sqref="H5">
    <cfRule type="cellIs" dxfId="2191" priority="37" stopIfTrue="1" operator="equal">
      <formula>"-"</formula>
    </cfRule>
    <cfRule type="containsText" dxfId="2190" priority="38" stopIfTrue="1" operator="containsText" text="leer">
      <formula>NOT(ISERROR(SEARCH("leer",H5)))</formula>
    </cfRule>
  </conditionalFormatting>
  <conditionalFormatting sqref="G5:G6 G8:G18">
    <cfRule type="cellIs" dxfId="2189" priority="35" stopIfTrue="1" operator="equal">
      <formula>"-"</formula>
    </cfRule>
    <cfRule type="containsText" dxfId="2188" priority="36" stopIfTrue="1" operator="containsText" text="leer">
      <formula>NOT(ISERROR(SEARCH("leer",G5)))</formula>
    </cfRule>
  </conditionalFormatting>
  <conditionalFormatting sqref="G5:G6 G8:G18">
    <cfRule type="cellIs" dxfId="2187" priority="34" stopIfTrue="1" operator="equal">
      <formula>"-"</formula>
    </cfRule>
  </conditionalFormatting>
  <conditionalFormatting sqref="G5:G6 G8:G18">
    <cfRule type="cellIs" dxfId="2186" priority="32" stopIfTrue="1" operator="equal">
      <formula>"-"</formula>
    </cfRule>
    <cfRule type="containsText" dxfId="2185" priority="33" stopIfTrue="1" operator="containsText" text="leer">
      <formula>NOT(ISERROR(SEARCH("leer",G5)))</formula>
    </cfRule>
  </conditionalFormatting>
  <conditionalFormatting sqref="G5:G6 G8:G18">
    <cfRule type="cellIs" dxfId="2184" priority="31" stopIfTrue="1" operator="equal">
      <formula>"-"</formula>
    </cfRule>
  </conditionalFormatting>
  <conditionalFormatting sqref="G20:G22">
    <cfRule type="cellIs" dxfId="2183" priority="29" stopIfTrue="1" operator="equal">
      <formula>"-"</formula>
    </cfRule>
    <cfRule type="containsText" dxfId="2182" priority="30" stopIfTrue="1" operator="containsText" text="leer">
      <formula>NOT(ISERROR(SEARCH("leer",G20)))</formula>
    </cfRule>
  </conditionalFormatting>
  <conditionalFormatting sqref="G20:G22">
    <cfRule type="cellIs" dxfId="2181" priority="28" stopIfTrue="1" operator="equal">
      <formula>"-"</formula>
    </cfRule>
  </conditionalFormatting>
  <conditionalFormatting sqref="G20:G22">
    <cfRule type="cellIs" dxfId="2180" priority="26" stopIfTrue="1" operator="equal">
      <formula>"-"</formula>
    </cfRule>
    <cfRule type="containsText" dxfId="2179" priority="27" stopIfTrue="1" operator="containsText" text="leer">
      <formula>NOT(ISERROR(SEARCH("leer",G20)))</formula>
    </cfRule>
  </conditionalFormatting>
  <conditionalFormatting sqref="G20:G22">
    <cfRule type="cellIs" dxfId="2178" priority="25" stopIfTrue="1" operator="equal">
      <formula>"-"</formula>
    </cfRule>
  </conditionalFormatting>
  <conditionalFormatting sqref="G5:G6 G8:G18">
    <cfRule type="cellIs" dxfId="2177" priority="23" stopIfTrue="1" operator="equal">
      <formula>"-"</formula>
    </cfRule>
    <cfRule type="containsText" dxfId="2176" priority="24" stopIfTrue="1" operator="containsText" text="leer">
      <formula>NOT(ISERROR(SEARCH("leer",G5)))</formula>
    </cfRule>
  </conditionalFormatting>
  <conditionalFormatting sqref="G5:G6 G8:G18">
    <cfRule type="cellIs" dxfId="2175" priority="22" stopIfTrue="1" operator="equal">
      <formula>"-"</formula>
    </cfRule>
  </conditionalFormatting>
  <conditionalFormatting sqref="G5:G6 G8:G18">
    <cfRule type="cellIs" dxfId="2174" priority="20" stopIfTrue="1" operator="equal">
      <formula>"-"</formula>
    </cfRule>
    <cfRule type="containsText" dxfId="2173" priority="21" stopIfTrue="1" operator="containsText" text="leer">
      <formula>NOT(ISERROR(SEARCH("leer",G5)))</formula>
    </cfRule>
  </conditionalFormatting>
  <conditionalFormatting sqref="G5:G6 G8:G18">
    <cfRule type="cellIs" dxfId="2172" priority="19" stopIfTrue="1" operator="equal">
      <formula>"-"</formula>
    </cfRule>
  </conditionalFormatting>
  <conditionalFormatting sqref="G20:G22">
    <cfRule type="cellIs" dxfId="2171" priority="17" stopIfTrue="1" operator="equal">
      <formula>"-"</formula>
    </cfRule>
    <cfRule type="containsText" dxfId="2170" priority="18" stopIfTrue="1" operator="containsText" text="leer">
      <formula>NOT(ISERROR(SEARCH("leer",G20)))</formula>
    </cfRule>
  </conditionalFormatting>
  <conditionalFormatting sqref="G20:G22">
    <cfRule type="cellIs" dxfId="2169" priority="16" stopIfTrue="1" operator="equal">
      <formula>"-"</formula>
    </cfRule>
  </conditionalFormatting>
  <conditionalFormatting sqref="G20:G22">
    <cfRule type="cellIs" dxfId="2168" priority="14" stopIfTrue="1" operator="equal">
      <formula>"-"</formula>
    </cfRule>
    <cfRule type="containsText" dxfId="2167" priority="15" stopIfTrue="1" operator="containsText" text="leer">
      <formula>NOT(ISERROR(SEARCH("leer",G20)))</formula>
    </cfRule>
  </conditionalFormatting>
  <conditionalFormatting sqref="G20:G22">
    <cfRule type="cellIs" dxfId="2166" priority="13" stopIfTrue="1" operator="equal">
      <formula>"-"</formula>
    </cfRule>
  </conditionalFormatting>
  <conditionalFormatting sqref="F22">
    <cfRule type="cellIs" dxfId="2165" priority="11" stopIfTrue="1" operator="equal">
      <formula>"-"</formula>
    </cfRule>
    <cfRule type="containsText" dxfId="2164" priority="12" stopIfTrue="1" operator="containsText" text="leer">
      <formula>NOT(ISERROR(SEARCH("leer",F22)))</formula>
    </cfRule>
  </conditionalFormatting>
  <conditionalFormatting sqref="F22">
    <cfRule type="cellIs" dxfId="2163" priority="10" stopIfTrue="1" operator="equal">
      <formula>"-"</formula>
    </cfRule>
  </conditionalFormatting>
  <conditionalFormatting sqref="F22">
    <cfRule type="cellIs" dxfId="2162" priority="8" stopIfTrue="1" operator="equal">
      <formula>"-"</formula>
    </cfRule>
    <cfRule type="containsText" dxfId="2161" priority="9" stopIfTrue="1" operator="containsText" text="leer">
      <formula>NOT(ISERROR(SEARCH("leer",F22)))</formula>
    </cfRule>
  </conditionalFormatting>
  <conditionalFormatting sqref="F22">
    <cfRule type="cellIs" dxfId="2160" priority="7" stopIfTrue="1" operator="equal">
      <formula>"-"</formula>
    </cfRule>
  </conditionalFormatting>
  <conditionalFormatting sqref="F22">
    <cfRule type="cellIs" dxfId="2159" priority="5" stopIfTrue="1" operator="equal">
      <formula>"-"</formula>
    </cfRule>
    <cfRule type="containsText" dxfId="2158" priority="6" stopIfTrue="1" operator="containsText" text="leer">
      <formula>NOT(ISERROR(SEARCH("leer",F22)))</formula>
    </cfRule>
  </conditionalFormatting>
  <conditionalFormatting sqref="F22">
    <cfRule type="cellIs" dxfId="2157" priority="4" stopIfTrue="1" operator="equal">
      <formula>"-"</formula>
    </cfRule>
  </conditionalFormatting>
  <conditionalFormatting sqref="F22">
    <cfRule type="cellIs" dxfId="2156" priority="2" stopIfTrue="1" operator="equal">
      <formula>"-"</formula>
    </cfRule>
    <cfRule type="containsText" dxfId="2155" priority="3" stopIfTrue="1" operator="containsText" text="leer">
      <formula>NOT(ISERROR(SEARCH("leer",F22)))</formula>
    </cfRule>
  </conditionalFormatting>
  <conditionalFormatting sqref="F22">
    <cfRule type="cellIs" dxfId="2154"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61"/>
  <sheetViews>
    <sheetView showRuler="0" zoomScale="70" zoomScaleNormal="70" workbookViewId="0"/>
  </sheetViews>
  <sheetFormatPr baseColWidth="10" defaultColWidth="10.7109375" defaultRowHeight="12.75" x14ac:dyDescent="0.2"/>
  <cols>
    <col min="1" max="1" width="20" style="5" customWidth="1"/>
    <col min="2" max="2" width="11.28515625" style="5" customWidth="1"/>
    <col min="3" max="3" width="8.140625" style="8" customWidth="1"/>
    <col min="4" max="4" width="12.28515625" style="8" customWidth="1"/>
    <col min="5" max="5" width="11.42578125" style="8" customWidth="1"/>
    <col min="6" max="6" width="12.28515625" style="8" customWidth="1"/>
    <col min="7" max="15" width="11.42578125" style="8" customWidth="1"/>
    <col min="16" max="16384" width="10.7109375" style="5"/>
  </cols>
  <sheetData>
    <row r="1" spans="1:19" x14ac:dyDescent="0.2">
      <c r="A1" s="93" t="s">
        <v>1754</v>
      </c>
      <c r="D1" s="5"/>
      <c r="E1" s="5"/>
      <c r="F1" s="5"/>
      <c r="G1" s="5"/>
    </row>
    <row r="2" spans="1:19" x14ac:dyDescent="0.2">
      <c r="D2" s="5"/>
      <c r="E2" s="5"/>
      <c r="F2" s="5"/>
      <c r="G2" s="5"/>
    </row>
    <row r="3" spans="1:19" x14ac:dyDescent="0.2">
      <c r="A3" s="4" t="s">
        <v>1755</v>
      </c>
      <c r="C3" s="5" t="s">
        <v>1756</v>
      </c>
      <c r="D3" s="5" t="s">
        <v>1757</v>
      </c>
      <c r="E3" s="4">
        <v>2014</v>
      </c>
      <c r="F3" s="22">
        <v>2013</v>
      </c>
      <c r="G3" s="22">
        <v>2012</v>
      </c>
      <c r="H3" s="22">
        <v>2011</v>
      </c>
      <c r="I3" s="22">
        <v>2010</v>
      </c>
      <c r="J3" s="22">
        <v>2009</v>
      </c>
      <c r="K3" s="22">
        <v>2008</v>
      </c>
      <c r="L3" s="22">
        <v>2007</v>
      </c>
      <c r="M3" s="22">
        <v>2006</v>
      </c>
      <c r="N3" s="22">
        <v>2005</v>
      </c>
      <c r="O3" s="22">
        <v>2004</v>
      </c>
    </row>
    <row r="4" spans="1:19" x14ac:dyDescent="0.2">
      <c r="A4" s="4"/>
    </row>
    <row r="5" spans="1:19" x14ac:dyDescent="0.2">
      <c r="A5" s="233" t="s">
        <v>1758</v>
      </c>
      <c r="B5" s="233" t="s">
        <v>1759</v>
      </c>
      <c r="C5" s="234">
        <v>1</v>
      </c>
      <c r="D5" s="76" t="s">
        <v>1760</v>
      </c>
      <c r="E5" s="76">
        <v>93</v>
      </c>
      <c r="F5" s="191">
        <v>89</v>
      </c>
      <c r="G5" s="191">
        <v>82</v>
      </c>
      <c r="H5" s="133">
        <v>98</v>
      </c>
      <c r="I5" s="234">
        <v>101</v>
      </c>
      <c r="J5" s="234">
        <v>105</v>
      </c>
      <c r="K5" s="234">
        <v>89</v>
      </c>
      <c r="L5" s="234">
        <v>63</v>
      </c>
      <c r="M5" s="234">
        <v>62</v>
      </c>
      <c r="N5" s="234">
        <v>53</v>
      </c>
      <c r="O5" s="234">
        <v>50</v>
      </c>
      <c r="P5" s="30"/>
      <c r="Q5" s="30"/>
      <c r="R5" s="30"/>
      <c r="S5" s="30"/>
    </row>
    <row r="6" spans="1:19" x14ac:dyDescent="0.2">
      <c r="A6" s="226" t="s">
        <v>1761</v>
      </c>
      <c r="B6" s="30" t="s">
        <v>1762</v>
      </c>
      <c r="C6" s="76"/>
      <c r="D6" s="76" t="s">
        <v>1763</v>
      </c>
      <c r="E6" s="76">
        <v>74</v>
      </c>
      <c r="F6" s="191">
        <v>71</v>
      </c>
      <c r="G6" s="191">
        <v>68</v>
      </c>
      <c r="H6" s="133">
        <v>53</v>
      </c>
      <c r="I6" s="133">
        <v>46</v>
      </c>
      <c r="J6" s="128">
        <v>40</v>
      </c>
      <c r="K6" s="76">
        <v>23</v>
      </c>
      <c r="L6" s="76">
        <v>19</v>
      </c>
      <c r="M6" s="76">
        <v>22</v>
      </c>
      <c r="N6" s="76">
        <v>18</v>
      </c>
      <c r="O6" s="76">
        <v>20</v>
      </c>
      <c r="P6" s="30"/>
      <c r="Q6" s="30"/>
      <c r="R6" s="30"/>
      <c r="S6" s="30"/>
    </row>
    <row r="7" spans="1:19" x14ac:dyDescent="0.2">
      <c r="A7" s="226" t="s">
        <v>1764</v>
      </c>
      <c r="B7" s="30" t="s">
        <v>1765</v>
      </c>
      <c r="C7" s="76"/>
      <c r="D7" s="76" t="s">
        <v>1766</v>
      </c>
      <c r="E7" s="76">
        <v>19</v>
      </c>
      <c r="F7" s="191">
        <v>18</v>
      </c>
      <c r="G7" s="191">
        <v>14</v>
      </c>
      <c r="H7" s="133">
        <v>45</v>
      </c>
      <c r="I7" s="133">
        <v>55</v>
      </c>
      <c r="J7" s="128">
        <v>65</v>
      </c>
      <c r="K7" s="76">
        <v>66</v>
      </c>
      <c r="L7" s="76">
        <v>44</v>
      </c>
      <c r="M7" s="76">
        <v>40</v>
      </c>
      <c r="N7" s="76">
        <v>35</v>
      </c>
      <c r="O7" s="76">
        <v>30</v>
      </c>
      <c r="P7" s="30"/>
      <c r="Q7" s="30"/>
      <c r="R7" s="30"/>
      <c r="S7" s="30"/>
    </row>
    <row r="8" spans="1:19" x14ac:dyDescent="0.2">
      <c r="A8" s="30"/>
      <c r="B8" s="30"/>
      <c r="C8" s="76"/>
      <c r="H8" s="76"/>
      <c r="I8" s="76"/>
      <c r="J8" s="76"/>
      <c r="K8" s="76"/>
      <c r="L8" s="76"/>
      <c r="M8" s="76"/>
      <c r="N8" s="76"/>
      <c r="O8" s="76"/>
      <c r="P8" s="30"/>
      <c r="Q8" s="30"/>
      <c r="R8" s="30"/>
      <c r="S8" s="30"/>
    </row>
    <row r="9" spans="1:19" x14ac:dyDescent="0.2">
      <c r="A9" s="4"/>
      <c r="H9" s="133"/>
    </row>
    <row r="10" spans="1:19" s="4" customFormat="1" x14ac:dyDescent="0.2">
      <c r="A10" s="308" t="s">
        <v>1767</v>
      </c>
      <c r="B10" s="136"/>
      <c r="C10" s="136"/>
      <c r="H10" s="22"/>
      <c r="I10" s="22"/>
      <c r="J10" s="22"/>
      <c r="K10" s="22"/>
      <c r="L10" s="22"/>
      <c r="M10" s="22"/>
      <c r="N10" s="22"/>
      <c r="O10" s="22"/>
    </row>
    <row r="11" spans="1:19" x14ac:dyDescent="0.2">
      <c r="A11" s="4"/>
    </row>
    <row r="13" spans="1:19" x14ac:dyDescent="0.2">
      <c r="N13" s="12"/>
      <c r="O13" s="12"/>
    </row>
    <row r="14" spans="1:19" x14ac:dyDescent="0.2">
      <c r="N14" s="12"/>
      <c r="O14" s="12"/>
    </row>
    <row r="15" spans="1:19" x14ac:dyDescent="0.2">
      <c r="N15" s="12"/>
      <c r="O15" s="12"/>
    </row>
    <row r="16" spans="1:19" x14ac:dyDescent="0.2">
      <c r="K16" s="25"/>
      <c r="L16" s="25"/>
    </row>
    <row r="18" spans="1:15" x14ac:dyDescent="0.2">
      <c r="A18" s="4"/>
    </row>
    <row r="19" spans="1:15" x14ac:dyDescent="0.2">
      <c r="N19" s="12"/>
      <c r="O19" s="12"/>
    </row>
    <row r="20" spans="1:15" x14ac:dyDescent="0.2">
      <c r="N20" s="12"/>
      <c r="O20" s="12"/>
    </row>
    <row r="21" spans="1:15" x14ac:dyDescent="0.2">
      <c r="N21" s="12"/>
      <c r="O21" s="12"/>
    </row>
    <row r="22" spans="1:15" x14ac:dyDescent="0.2">
      <c r="N22" s="12"/>
      <c r="O22" s="12"/>
    </row>
    <row r="23" spans="1:15" x14ac:dyDescent="0.2">
      <c r="N23" s="12"/>
      <c r="O23" s="12"/>
    </row>
    <row r="24" spans="1:15" x14ac:dyDescent="0.2">
      <c r="N24" s="12"/>
      <c r="O24" s="12"/>
    </row>
    <row r="25" spans="1:15" x14ac:dyDescent="0.2">
      <c r="N25" s="12"/>
      <c r="O25" s="12"/>
    </row>
    <row r="26" spans="1:15" x14ac:dyDescent="0.2">
      <c r="A26" s="77"/>
      <c r="L26" s="12"/>
      <c r="M26" s="12"/>
      <c r="N26" s="12"/>
      <c r="O26" s="12"/>
    </row>
    <row r="28" spans="1:15" x14ac:dyDescent="0.2">
      <c r="A28" s="4"/>
    </row>
    <row r="36" spans="1:15" x14ac:dyDescent="0.2">
      <c r="A36" s="77"/>
      <c r="B36" s="77"/>
      <c r="L36" s="12"/>
      <c r="M36" s="12"/>
      <c r="N36" s="12"/>
      <c r="O36" s="12"/>
    </row>
    <row r="38" spans="1:15" x14ac:dyDescent="0.2">
      <c r="A38" s="4"/>
    </row>
    <row r="47" spans="1:15" x14ac:dyDescent="0.2">
      <c r="N47" s="12"/>
      <c r="O47" s="12"/>
    </row>
    <row r="48" spans="1:15" x14ac:dyDescent="0.2">
      <c r="N48" s="12"/>
      <c r="O48" s="12"/>
    </row>
    <row r="49" spans="1:27" x14ac:dyDescent="0.2">
      <c r="N49" s="12"/>
      <c r="O49" s="12"/>
    </row>
    <row r="50" spans="1:27" x14ac:dyDescent="0.2">
      <c r="N50" s="12"/>
      <c r="O50" s="12"/>
    </row>
    <row r="51" spans="1:27" x14ac:dyDescent="0.2">
      <c r="N51" s="12"/>
      <c r="O51" s="12"/>
    </row>
    <row r="54" spans="1:27" x14ac:dyDescent="0.2">
      <c r="A54" s="4"/>
    </row>
    <row r="55" spans="1:27" s="4" customFormat="1" x14ac:dyDescent="0.2">
      <c r="C55" s="22"/>
      <c r="D55" s="8"/>
      <c r="E55" s="8"/>
      <c r="F55" s="8"/>
      <c r="G55" s="8"/>
      <c r="H55" s="22"/>
      <c r="I55" s="22"/>
      <c r="J55" s="22"/>
      <c r="K55" s="22"/>
      <c r="L55" s="22"/>
      <c r="M55" s="22"/>
      <c r="N55" s="22"/>
      <c r="O55" s="22"/>
    </row>
    <row r="56" spans="1:27" x14ac:dyDescent="0.2">
      <c r="A56" s="4"/>
    </row>
    <row r="57" spans="1:27" x14ac:dyDescent="0.2">
      <c r="K57" s="72"/>
    </row>
    <row r="58" spans="1:27" ht="15" x14ac:dyDescent="0.25">
      <c r="A58" s="13"/>
      <c r="K58" s="72"/>
      <c r="P58" s="78"/>
      <c r="V58" s="45"/>
      <c r="W58" s="45"/>
      <c r="X58" s="45"/>
      <c r="Y58" s="45"/>
      <c r="Z58" s="45"/>
      <c r="AA58" s="45"/>
    </row>
    <row r="59" spans="1:27" x14ac:dyDescent="0.2">
      <c r="A59" s="49"/>
      <c r="K59" s="79"/>
      <c r="P59" s="45"/>
    </row>
    <row r="60" spans="1:27" x14ac:dyDescent="0.2">
      <c r="P60" s="45"/>
      <c r="Q60" s="45"/>
    </row>
    <row r="61" spans="1:27" x14ac:dyDescent="0.2">
      <c r="A61" s="4"/>
    </row>
  </sheetData>
  <phoneticPr fontId="15" type="noConversion"/>
  <conditionalFormatting sqref="J5:J7">
    <cfRule type="cellIs" dxfId="2153" priority="120" stopIfTrue="1" operator="equal">
      <formula>"-"</formula>
    </cfRule>
  </conditionalFormatting>
  <conditionalFormatting sqref="J6:J7">
    <cfRule type="cellIs" dxfId="2152" priority="119" stopIfTrue="1" operator="equal">
      <formula>"-"</formula>
    </cfRule>
  </conditionalFormatting>
  <conditionalFormatting sqref="H5:I7 H9">
    <cfRule type="cellIs" dxfId="2151" priority="117" stopIfTrue="1" operator="equal">
      <formula>"-"</formula>
    </cfRule>
    <cfRule type="containsText" dxfId="2150" priority="118" stopIfTrue="1" operator="containsText" text="leer">
      <formula>NOT(ISERROR(SEARCH("leer",H5)))</formula>
    </cfRule>
  </conditionalFormatting>
  <conditionalFormatting sqref="H6">
    <cfRule type="cellIs" dxfId="2149" priority="109" stopIfTrue="1" operator="equal">
      <formula>"-"</formula>
    </cfRule>
    <cfRule type="containsText" dxfId="2148" priority="110" stopIfTrue="1" operator="containsText" text="leer">
      <formula>NOT(ISERROR(SEARCH("leer",H6)))</formula>
    </cfRule>
  </conditionalFormatting>
  <conditionalFormatting sqref="H6">
    <cfRule type="cellIs" dxfId="2147" priority="107" stopIfTrue="1" operator="equal">
      <formula>"-"</formula>
    </cfRule>
    <cfRule type="containsText" dxfId="2146" priority="108" stopIfTrue="1" operator="containsText" text="leer">
      <formula>NOT(ISERROR(SEARCH("leer",H6)))</formula>
    </cfRule>
  </conditionalFormatting>
  <conditionalFormatting sqref="H6:H7">
    <cfRule type="cellIs" dxfId="2145" priority="105" stopIfTrue="1" operator="equal">
      <formula>"-"</formula>
    </cfRule>
    <cfRule type="containsText" dxfId="2144" priority="106" stopIfTrue="1" operator="containsText" text="leer">
      <formula>NOT(ISERROR(SEARCH("leer",H6)))</formula>
    </cfRule>
  </conditionalFormatting>
  <conditionalFormatting sqref="H6:H7">
    <cfRule type="cellIs" dxfId="2143" priority="103" stopIfTrue="1" operator="equal">
      <formula>"-"</formula>
    </cfRule>
    <cfRule type="containsText" dxfId="2142" priority="104" stopIfTrue="1" operator="containsText" text="leer">
      <formula>NOT(ISERROR(SEARCH("leer",H6)))</formula>
    </cfRule>
  </conditionalFormatting>
  <conditionalFormatting sqref="H6:H7">
    <cfRule type="cellIs" dxfId="2141" priority="101" stopIfTrue="1" operator="equal">
      <formula>"-"</formula>
    </cfRule>
    <cfRule type="containsText" dxfId="2140" priority="102" stopIfTrue="1" operator="containsText" text="leer">
      <formula>NOT(ISERROR(SEARCH("leer",H6)))</formula>
    </cfRule>
  </conditionalFormatting>
  <conditionalFormatting sqref="H6:H7">
    <cfRule type="cellIs" dxfId="2139" priority="99" stopIfTrue="1" operator="equal">
      <formula>"-"</formula>
    </cfRule>
    <cfRule type="containsText" dxfId="2138" priority="100" stopIfTrue="1" operator="containsText" text="leer">
      <formula>NOT(ISERROR(SEARCH("leer",H6)))</formula>
    </cfRule>
  </conditionalFormatting>
  <conditionalFormatting sqref="H6:H7">
    <cfRule type="cellIs" dxfId="2137" priority="97" stopIfTrue="1" operator="equal">
      <formula>"-"</formula>
    </cfRule>
    <cfRule type="containsText" dxfId="2136" priority="98" stopIfTrue="1" operator="containsText" text="leer">
      <formula>NOT(ISERROR(SEARCH("leer",H6)))</formula>
    </cfRule>
  </conditionalFormatting>
  <conditionalFormatting sqref="H5">
    <cfRule type="cellIs" dxfId="2135" priority="95" stopIfTrue="1" operator="equal">
      <formula>"-"</formula>
    </cfRule>
    <cfRule type="containsText" dxfId="2134" priority="96" stopIfTrue="1" operator="containsText" text="leer">
      <formula>NOT(ISERROR(SEARCH("leer",H5)))</formula>
    </cfRule>
  </conditionalFormatting>
  <conditionalFormatting sqref="H5">
    <cfRule type="cellIs" dxfId="2133" priority="93" stopIfTrue="1" operator="equal">
      <formula>"-"</formula>
    </cfRule>
    <cfRule type="containsText" dxfId="2132" priority="94" stopIfTrue="1" operator="containsText" text="leer">
      <formula>NOT(ISERROR(SEARCH("leer",H5)))</formula>
    </cfRule>
  </conditionalFormatting>
  <conditionalFormatting sqref="H6">
    <cfRule type="cellIs" dxfId="2131" priority="63" stopIfTrue="1" operator="equal">
      <formula>"-"</formula>
    </cfRule>
    <cfRule type="containsText" dxfId="2130" priority="64" stopIfTrue="1" operator="containsText" text="leer">
      <formula>NOT(ISERROR(SEARCH("leer",H6)))</formula>
    </cfRule>
  </conditionalFormatting>
  <conditionalFormatting sqref="H6">
    <cfRule type="cellIs" dxfId="2129" priority="61" stopIfTrue="1" operator="equal">
      <formula>"-"</formula>
    </cfRule>
    <cfRule type="containsText" dxfId="2128" priority="62" stopIfTrue="1" operator="containsText" text="leer">
      <formula>NOT(ISERROR(SEARCH("leer",H6)))</formula>
    </cfRule>
  </conditionalFormatting>
  <conditionalFormatting sqref="H6:H7">
    <cfRule type="cellIs" dxfId="2127" priority="59" stopIfTrue="1" operator="equal">
      <formula>"-"</formula>
    </cfRule>
    <cfRule type="containsText" dxfId="2126" priority="60" stopIfTrue="1" operator="containsText" text="leer">
      <formula>NOT(ISERROR(SEARCH("leer",H6)))</formula>
    </cfRule>
  </conditionalFormatting>
  <conditionalFormatting sqref="H6:H7">
    <cfRule type="cellIs" dxfId="2125" priority="57" stopIfTrue="1" operator="equal">
      <formula>"-"</formula>
    </cfRule>
    <cfRule type="containsText" dxfId="2124" priority="58" stopIfTrue="1" operator="containsText" text="leer">
      <formula>NOT(ISERROR(SEARCH("leer",H6)))</formula>
    </cfRule>
  </conditionalFormatting>
  <conditionalFormatting sqref="H6:H7">
    <cfRule type="cellIs" dxfId="2123" priority="55" stopIfTrue="1" operator="equal">
      <formula>"-"</formula>
    </cfRule>
    <cfRule type="containsText" dxfId="2122" priority="56" stopIfTrue="1" operator="containsText" text="leer">
      <formula>NOT(ISERROR(SEARCH("leer",H6)))</formula>
    </cfRule>
  </conditionalFormatting>
  <conditionalFormatting sqref="H6:H7">
    <cfRule type="cellIs" dxfId="2121" priority="53" stopIfTrue="1" operator="equal">
      <formula>"-"</formula>
    </cfRule>
    <cfRule type="containsText" dxfId="2120" priority="54" stopIfTrue="1" operator="containsText" text="leer">
      <formula>NOT(ISERROR(SEARCH("leer",H6)))</formula>
    </cfRule>
  </conditionalFormatting>
  <conditionalFormatting sqref="H6:H7">
    <cfRule type="cellIs" dxfId="2119" priority="51" stopIfTrue="1" operator="equal">
      <formula>"-"</formula>
    </cfRule>
    <cfRule type="containsText" dxfId="2118" priority="52" stopIfTrue="1" operator="containsText" text="leer">
      <formula>NOT(ISERROR(SEARCH("leer",H6)))</formula>
    </cfRule>
  </conditionalFormatting>
  <conditionalFormatting sqref="H5">
    <cfRule type="cellIs" dxfId="2117" priority="49" stopIfTrue="1" operator="equal">
      <formula>"-"</formula>
    </cfRule>
    <cfRule type="containsText" dxfId="2116" priority="50" stopIfTrue="1" operator="containsText" text="leer">
      <formula>NOT(ISERROR(SEARCH("leer",H5)))</formula>
    </cfRule>
  </conditionalFormatting>
  <conditionalFormatting sqref="H5">
    <cfRule type="cellIs" dxfId="2115" priority="47" stopIfTrue="1" operator="equal">
      <formula>"-"</formula>
    </cfRule>
    <cfRule type="containsText" dxfId="2114" priority="48" stopIfTrue="1" operator="containsText" text="leer">
      <formula>NOT(ISERROR(SEARCH("leer",H5)))</formula>
    </cfRule>
  </conditionalFormatting>
  <conditionalFormatting sqref="H5">
    <cfRule type="cellIs" dxfId="2113" priority="45" stopIfTrue="1" operator="equal">
      <formula>"-"</formula>
    </cfRule>
    <cfRule type="containsText" dxfId="2112" priority="46" stopIfTrue="1" operator="containsText" text="leer">
      <formula>NOT(ISERROR(SEARCH("leer",H5)))</formula>
    </cfRule>
  </conditionalFormatting>
  <conditionalFormatting sqref="H5">
    <cfRule type="cellIs" dxfId="2111" priority="43" stopIfTrue="1" operator="equal">
      <formula>"-"</formula>
    </cfRule>
    <cfRule type="containsText" dxfId="2110" priority="44" stopIfTrue="1" operator="containsText" text="leer">
      <formula>NOT(ISERROR(SEARCH("leer",H5)))</formula>
    </cfRule>
  </conditionalFormatting>
  <conditionalFormatting sqref="H5">
    <cfRule type="cellIs" dxfId="2109" priority="41" stopIfTrue="1" operator="equal">
      <formula>"-"</formula>
    </cfRule>
    <cfRule type="containsText" dxfId="2108" priority="42" stopIfTrue="1" operator="containsText" text="leer">
      <formula>NOT(ISERROR(SEARCH("leer",H5)))</formula>
    </cfRule>
  </conditionalFormatting>
  <conditionalFormatting sqref="H5">
    <cfRule type="cellIs" dxfId="2107" priority="39" stopIfTrue="1" operator="equal">
      <formula>"-"</formula>
    </cfRule>
    <cfRule type="containsText" dxfId="2106" priority="40" stopIfTrue="1" operator="containsText" text="leer">
      <formula>NOT(ISERROR(SEARCH("leer",H5)))</formula>
    </cfRule>
  </conditionalFormatting>
  <conditionalFormatting sqref="H5">
    <cfRule type="cellIs" dxfId="2105" priority="37" stopIfTrue="1" operator="equal">
      <formula>"-"</formula>
    </cfRule>
    <cfRule type="containsText" dxfId="2104" priority="38" stopIfTrue="1" operator="containsText" text="leer">
      <formula>NOT(ISERROR(SEARCH("leer",H5)))</formula>
    </cfRule>
  </conditionalFormatting>
  <conditionalFormatting sqref="G5:G7">
    <cfRule type="cellIs" dxfId="2103" priority="35" stopIfTrue="1" operator="equal">
      <formula>"-"</formula>
    </cfRule>
    <cfRule type="containsText" dxfId="2102" priority="36" stopIfTrue="1" operator="containsText" text="leer">
      <formula>NOT(ISERROR(SEARCH("leer",G5)))</formula>
    </cfRule>
  </conditionalFormatting>
  <conditionalFormatting sqref="G5:G7">
    <cfRule type="cellIs" dxfId="2101" priority="34" stopIfTrue="1" operator="equal">
      <formula>"-"</formula>
    </cfRule>
  </conditionalFormatting>
  <conditionalFormatting sqref="G5:G7">
    <cfRule type="cellIs" dxfId="2100" priority="32" stopIfTrue="1" operator="equal">
      <formula>"-"</formula>
    </cfRule>
    <cfRule type="containsText" dxfId="2099" priority="33" stopIfTrue="1" operator="containsText" text="leer">
      <formula>NOT(ISERROR(SEARCH("leer",G5)))</formula>
    </cfRule>
  </conditionalFormatting>
  <conditionalFormatting sqref="G5:G7">
    <cfRule type="cellIs" dxfId="2098" priority="31" stopIfTrue="1" operator="equal">
      <formula>"-"</formula>
    </cfRule>
  </conditionalFormatting>
  <conditionalFormatting sqref="G5:G7">
    <cfRule type="cellIs" dxfId="2097" priority="29" stopIfTrue="1" operator="equal">
      <formula>"-"</formula>
    </cfRule>
    <cfRule type="containsText" dxfId="2096" priority="30" stopIfTrue="1" operator="containsText" text="leer">
      <formula>NOT(ISERROR(SEARCH("leer",G5)))</formula>
    </cfRule>
  </conditionalFormatting>
  <conditionalFormatting sqref="G5:G7">
    <cfRule type="cellIs" dxfId="2095" priority="28" stopIfTrue="1" operator="equal">
      <formula>"-"</formula>
    </cfRule>
  </conditionalFormatting>
  <conditionalFormatting sqref="G5:G7">
    <cfRule type="cellIs" dxfId="2094" priority="26" stopIfTrue="1" operator="equal">
      <formula>"-"</formula>
    </cfRule>
    <cfRule type="containsText" dxfId="2093" priority="27" stopIfTrue="1" operator="containsText" text="leer">
      <formula>NOT(ISERROR(SEARCH("leer",G5)))</formula>
    </cfRule>
  </conditionalFormatting>
  <conditionalFormatting sqref="G5:G7">
    <cfRule type="cellIs" dxfId="2092" priority="25" stopIfTrue="1" operator="equal">
      <formula>"-"</formula>
    </cfRule>
  </conditionalFormatting>
  <conditionalFormatting sqref="F5:F7">
    <cfRule type="cellIs" dxfId="2091" priority="11" stopIfTrue="1" operator="equal">
      <formula>"-"</formula>
    </cfRule>
    <cfRule type="containsText" dxfId="2090" priority="12" stopIfTrue="1" operator="containsText" text="leer">
      <formula>NOT(ISERROR(SEARCH("leer",F5)))</formula>
    </cfRule>
  </conditionalFormatting>
  <conditionalFormatting sqref="F5:F7">
    <cfRule type="cellIs" dxfId="2089" priority="10" stopIfTrue="1" operator="equal">
      <formula>"-"</formula>
    </cfRule>
  </conditionalFormatting>
  <conditionalFormatting sqref="F5:F7">
    <cfRule type="cellIs" dxfId="2088" priority="8" stopIfTrue="1" operator="equal">
      <formula>"-"</formula>
    </cfRule>
    <cfRule type="containsText" dxfId="2087" priority="9" stopIfTrue="1" operator="containsText" text="leer">
      <formula>NOT(ISERROR(SEARCH("leer",F5)))</formula>
    </cfRule>
  </conditionalFormatting>
  <conditionalFormatting sqref="F5:F7">
    <cfRule type="cellIs" dxfId="2086" priority="7" stopIfTrue="1" operator="equal">
      <formula>"-"</formula>
    </cfRule>
  </conditionalFormatting>
  <conditionalFormatting sqref="F5:F7">
    <cfRule type="cellIs" dxfId="2085" priority="5" stopIfTrue="1" operator="equal">
      <formula>"-"</formula>
    </cfRule>
    <cfRule type="containsText" dxfId="2084" priority="6" stopIfTrue="1" operator="containsText" text="leer">
      <formula>NOT(ISERROR(SEARCH("leer",F5)))</formula>
    </cfRule>
  </conditionalFormatting>
  <conditionalFormatting sqref="F5:F7">
    <cfRule type="cellIs" dxfId="2083" priority="4" stopIfTrue="1" operator="equal">
      <formula>"-"</formula>
    </cfRule>
  </conditionalFormatting>
  <conditionalFormatting sqref="F5:F7">
    <cfRule type="cellIs" dxfId="2082" priority="2" stopIfTrue="1" operator="equal">
      <formula>"-"</formula>
    </cfRule>
    <cfRule type="containsText" dxfId="2081" priority="3" stopIfTrue="1" operator="containsText" text="leer">
      <formula>NOT(ISERROR(SEARCH("leer",F5)))</formula>
    </cfRule>
  </conditionalFormatting>
  <conditionalFormatting sqref="F5:F7">
    <cfRule type="cellIs" dxfId="2080"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4"/>
  <sheetViews>
    <sheetView showRuler="0" zoomScale="70" zoomScaleNormal="70" workbookViewId="0"/>
  </sheetViews>
  <sheetFormatPr baseColWidth="10" defaultColWidth="10.7109375" defaultRowHeight="12.75" x14ac:dyDescent="0.2"/>
  <cols>
    <col min="1" max="1" width="25.7109375" style="49" customWidth="1"/>
    <col min="2" max="2" width="21.85546875" style="13" customWidth="1"/>
    <col min="3" max="3" width="8.140625" style="16" customWidth="1"/>
    <col min="4" max="4" width="12.28515625" style="8" customWidth="1"/>
    <col min="5" max="5" width="11.42578125" style="8" customWidth="1"/>
    <col min="6" max="6" width="12.28515625" style="8" customWidth="1"/>
    <col min="7" max="7" width="11.42578125" style="8" customWidth="1"/>
    <col min="8" max="15" width="11.42578125" style="16" customWidth="1"/>
    <col min="16" max="16384" width="10.7109375" style="13"/>
  </cols>
  <sheetData>
    <row r="1" spans="1:15" s="5" customFormat="1" x14ac:dyDescent="0.2">
      <c r="A1" s="93" t="s">
        <v>1768</v>
      </c>
    </row>
    <row r="2" spans="1:15" s="5" customFormat="1" x14ac:dyDescent="0.2">
      <c r="A2" s="93"/>
    </row>
    <row r="3" spans="1:15" s="63" customFormat="1" x14ac:dyDescent="0.2">
      <c r="A3" s="103" t="s">
        <v>1769</v>
      </c>
      <c r="C3" s="5" t="s">
        <v>1770</v>
      </c>
      <c r="D3" s="5" t="s">
        <v>1771</v>
      </c>
      <c r="E3" s="4">
        <v>2014</v>
      </c>
      <c r="F3" s="62">
        <v>2013</v>
      </c>
      <c r="G3" s="62">
        <v>2012</v>
      </c>
      <c r="H3" s="62">
        <v>2011</v>
      </c>
      <c r="I3" s="62">
        <v>2010</v>
      </c>
      <c r="J3" s="62">
        <v>2009</v>
      </c>
      <c r="K3" s="62">
        <v>2008</v>
      </c>
      <c r="L3" s="62">
        <v>2007</v>
      </c>
      <c r="M3" s="62">
        <v>2006</v>
      </c>
      <c r="N3" s="62">
        <v>2005</v>
      </c>
      <c r="O3" s="62">
        <v>2004</v>
      </c>
    </row>
    <row r="4" spans="1:15" x14ac:dyDescent="0.2">
      <c r="L4" s="104"/>
      <c r="M4" s="104"/>
      <c r="N4" s="104"/>
      <c r="O4" s="104"/>
    </row>
    <row r="5" spans="1:15" x14ac:dyDescent="0.2">
      <c r="A5" s="49" t="s">
        <v>1772</v>
      </c>
      <c r="L5" s="13"/>
      <c r="M5" s="13"/>
      <c r="N5" s="13"/>
      <c r="O5" s="13"/>
    </row>
    <row r="6" spans="1:15" x14ac:dyDescent="0.2">
      <c r="A6" s="105" t="s">
        <v>1773</v>
      </c>
      <c r="B6" s="13" t="s">
        <v>1774</v>
      </c>
      <c r="C6" s="276" t="s">
        <v>1775</v>
      </c>
      <c r="D6" s="8" t="s">
        <v>1776</v>
      </c>
      <c r="E6" s="38">
        <v>61.1</v>
      </c>
      <c r="F6" s="277">
        <v>62.8</v>
      </c>
      <c r="G6" s="241">
        <v>62.7</v>
      </c>
      <c r="H6" s="69">
        <v>64.3</v>
      </c>
      <c r="I6" s="90">
        <v>65.400000000000006</v>
      </c>
      <c r="J6" s="85">
        <v>66.5</v>
      </c>
      <c r="K6" s="16">
        <v>71.2</v>
      </c>
      <c r="L6" s="65">
        <v>74.066146516605684</v>
      </c>
      <c r="M6" s="65">
        <v>80.599999999999994</v>
      </c>
      <c r="N6" s="65">
        <v>86.6</v>
      </c>
      <c r="O6" s="65">
        <v>88.9</v>
      </c>
    </row>
    <row r="7" spans="1:15" x14ac:dyDescent="0.2">
      <c r="A7" s="49" t="s">
        <v>1777</v>
      </c>
      <c r="C7" s="276"/>
      <c r="E7" s="38"/>
      <c r="F7" s="277"/>
      <c r="H7" s="90"/>
      <c r="I7" s="41"/>
      <c r="J7" s="85"/>
      <c r="L7" s="65"/>
      <c r="M7" s="65"/>
      <c r="N7" s="65"/>
      <c r="O7" s="65"/>
    </row>
    <row r="8" spans="1:15" ht="25.5" x14ac:dyDescent="0.2">
      <c r="A8" s="105" t="s">
        <v>1778</v>
      </c>
      <c r="B8" s="13" t="s">
        <v>1779</v>
      </c>
      <c r="C8" s="276" t="s">
        <v>1780</v>
      </c>
      <c r="D8" s="8" t="s">
        <v>1781</v>
      </c>
      <c r="E8" s="38">
        <v>2.7</v>
      </c>
      <c r="F8" s="277">
        <v>2.96435438158939</v>
      </c>
      <c r="G8" s="277">
        <v>3.04</v>
      </c>
      <c r="H8" s="277">
        <v>2.9</v>
      </c>
      <c r="I8" s="277">
        <v>1.673</v>
      </c>
      <c r="J8" s="85">
        <v>1.5</v>
      </c>
      <c r="K8" s="16">
        <v>2.2000000000000002</v>
      </c>
      <c r="L8" s="65">
        <v>1.8550484476052385</v>
      </c>
      <c r="M8" s="65">
        <v>1.9</v>
      </c>
      <c r="N8" s="65">
        <v>2.2999999999999998</v>
      </c>
      <c r="O8" s="65">
        <v>2.1</v>
      </c>
    </row>
    <row r="9" spans="1:15" x14ac:dyDescent="0.2">
      <c r="A9" s="105" t="s">
        <v>1782</v>
      </c>
      <c r="B9" s="13" t="s">
        <v>1783</v>
      </c>
      <c r="C9" s="276" t="s">
        <v>1784</v>
      </c>
      <c r="D9" s="8" t="s">
        <v>1785</v>
      </c>
      <c r="E9" s="38">
        <v>10.7</v>
      </c>
      <c r="F9" s="277">
        <v>9.4610747080829807</v>
      </c>
      <c r="G9" s="277">
        <v>9.8569999999999993</v>
      </c>
      <c r="H9" s="277">
        <v>10</v>
      </c>
      <c r="I9" s="277">
        <v>9.93</v>
      </c>
      <c r="J9" s="85">
        <v>7.3</v>
      </c>
      <c r="K9" s="16">
        <v>5.5</v>
      </c>
      <c r="L9" s="65">
        <v>3.1715344426799232</v>
      </c>
      <c r="M9" s="65">
        <v>1.8</v>
      </c>
      <c r="N9" s="65">
        <v>0.1</v>
      </c>
      <c r="O9" s="65">
        <v>0</v>
      </c>
    </row>
    <row r="10" spans="1:15" x14ac:dyDescent="0.2">
      <c r="A10" s="105" t="s">
        <v>1786</v>
      </c>
      <c r="B10" s="13" t="s">
        <v>1787</v>
      </c>
      <c r="C10" s="276" t="s">
        <v>1788</v>
      </c>
      <c r="D10" s="8" t="s">
        <v>1789</v>
      </c>
      <c r="E10" s="38">
        <v>0.8</v>
      </c>
      <c r="F10" s="277">
        <v>0.67205740089936905</v>
      </c>
      <c r="G10" s="25">
        <v>1</v>
      </c>
      <c r="H10" s="69">
        <v>0.9</v>
      </c>
      <c r="I10" s="90">
        <v>0.9</v>
      </c>
      <c r="J10" s="85">
        <v>0.9</v>
      </c>
      <c r="K10" s="16">
        <v>1.1000000000000001</v>
      </c>
      <c r="L10" s="173">
        <v>0.9942691431333287</v>
      </c>
      <c r="M10" s="173">
        <v>1.3</v>
      </c>
      <c r="N10" s="65">
        <v>1.3</v>
      </c>
      <c r="O10" s="65">
        <v>1.2</v>
      </c>
    </row>
    <row r="11" spans="1:15" s="28" customFormat="1" x14ac:dyDescent="0.2">
      <c r="A11" s="284" t="s">
        <v>1790</v>
      </c>
      <c r="B11" s="28" t="s">
        <v>1791</v>
      </c>
      <c r="C11" s="276">
        <v>3</v>
      </c>
      <c r="D11" s="8"/>
      <c r="E11" s="38">
        <v>0.5</v>
      </c>
      <c r="F11" s="277">
        <v>0.48265351623020802</v>
      </c>
      <c r="G11" s="277" t="s">
        <v>1792</v>
      </c>
      <c r="H11" s="277" t="s">
        <v>1793</v>
      </c>
      <c r="I11" s="277" t="s">
        <v>1794</v>
      </c>
      <c r="J11" s="277" t="s">
        <v>1795</v>
      </c>
      <c r="K11" s="277" t="s">
        <v>1796</v>
      </c>
      <c r="L11" s="277" t="s">
        <v>1797</v>
      </c>
      <c r="M11" s="277" t="s">
        <v>1798</v>
      </c>
      <c r="N11" s="277" t="s">
        <v>1799</v>
      </c>
      <c r="O11" s="277" t="s">
        <v>1800</v>
      </c>
    </row>
    <row r="12" spans="1:15" x14ac:dyDescent="0.2">
      <c r="A12" s="158" t="s">
        <v>1801</v>
      </c>
      <c r="B12" s="13" t="s">
        <v>1802</v>
      </c>
      <c r="C12" s="276">
        <v>1</v>
      </c>
      <c r="D12" s="8" t="s">
        <v>1803</v>
      </c>
      <c r="E12" s="38">
        <v>7.2</v>
      </c>
      <c r="F12" s="277">
        <v>8.2669597173411908</v>
      </c>
      <c r="G12" s="25">
        <v>8.6</v>
      </c>
      <c r="H12" s="90">
        <v>6.9</v>
      </c>
      <c r="I12" s="90">
        <v>6</v>
      </c>
      <c r="J12" s="85">
        <v>8.1999999999999993</v>
      </c>
      <c r="K12" s="16">
        <v>5.8</v>
      </c>
      <c r="L12" s="173">
        <v>7.1</v>
      </c>
      <c r="M12" s="173">
        <v>6.4</v>
      </c>
      <c r="N12" s="65">
        <v>6.4</v>
      </c>
      <c r="O12" s="65">
        <v>5.0999999999999996</v>
      </c>
    </row>
    <row r="13" spans="1:15" x14ac:dyDescent="0.2">
      <c r="A13" s="49" t="s">
        <v>1804</v>
      </c>
      <c r="B13" s="13" t="s">
        <v>1805</v>
      </c>
      <c r="C13" s="276">
        <v>1</v>
      </c>
      <c r="D13" s="8" t="s">
        <v>1806</v>
      </c>
      <c r="E13" s="38">
        <v>17.100000000000001</v>
      </c>
      <c r="F13" s="277">
        <v>15.4</v>
      </c>
      <c r="G13" s="25">
        <v>14.8</v>
      </c>
      <c r="H13" s="90">
        <v>15</v>
      </c>
      <c r="I13" s="90">
        <v>16.100000000000001</v>
      </c>
      <c r="J13" s="85">
        <v>15.6</v>
      </c>
      <c r="K13" s="16">
        <v>14.2</v>
      </c>
      <c r="L13" s="65">
        <v>12.690740868604571</v>
      </c>
      <c r="M13" s="65">
        <v>8</v>
      </c>
      <c r="N13" s="65">
        <v>3.3</v>
      </c>
      <c r="O13" s="65">
        <v>2.7</v>
      </c>
    </row>
    <row r="14" spans="1:15" x14ac:dyDescent="0.2">
      <c r="L14" s="13"/>
      <c r="M14" s="13"/>
      <c r="N14" s="13"/>
      <c r="O14" s="13"/>
    </row>
    <row r="15" spans="1:15" x14ac:dyDescent="0.2">
      <c r="L15" s="13"/>
      <c r="M15" s="13"/>
      <c r="N15" s="13"/>
      <c r="O15" s="13"/>
    </row>
    <row r="16" spans="1:15" x14ac:dyDescent="0.2">
      <c r="A16" s="136" t="s">
        <v>1807</v>
      </c>
      <c r="B16" s="215"/>
      <c r="C16" s="215"/>
      <c r="L16" s="13"/>
      <c r="M16" s="13"/>
      <c r="N16" s="13"/>
      <c r="O16" s="13"/>
    </row>
    <row r="17" spans="1:15" x14ac:dyDescent="0.2">
      <c r="A17" s="136" t="s">
        <v>1808</v>
      </c>
      <c r="B17" s="136"/>
      <c r="C17" s="136"/>
      <c r="L17" s="13"/>
      <c r="M17" s="13"/>
      <c r="N17" s="13"/>
      <c r="O17" s="13"/>
    </row>
    <row r="18" spans="1:15" s="311" customFormat="1" x14ac:dyDescent="0.2">
      <c r="A18" s="285" t="s">
        <v>1809</v>
      </c>
      <c r="B18" s="309"/>
      <c r="C18" s="309"/>
      <c r="D18" s="310"/>
      <c r="E18" s="310"/>
      <c r="F18" s="310"/>
      <c r="G18" s="310"/>
      <c r="H18" s="310"/>
      <c r="I18" s="310"/>
      <c r="J18" s="310"/>
      <c r="K18" s="310"/>
    </row>
    <row r="19" spans="1:15" s="311" customFormat="1" x14ac:dyDescent="0.2">
      <c r="A19" s="285" t="s">
        <v>1810</v>
      </c>
      <c r="B19" s="285"/>
      <c r="C19" s="285"/>
      <c r="D19" s="310"/>
      <c r="E19" s="310"/>
      <c r="F19" s="310"/>
      <c r="G19" s="310"/>
      <c r="H19" s="310"/>
      <c r="I19" s="310"/>
      <c r="J19" s="310"/>
      <c r="K19" s="310"/>
    </row>
    <row r="20" spans="1:15" x14ac:dyDescent="0.2">
      <c r="A20" s="285" t="s">
        <v>1811</v>
      </c>
      <c r="L20" s="13"/>
      <c r="M20" s="13"/>
      <c r="N20" s="13"/>
      <c r="O20" s="13"/>
    </row>
    <row r="21" spans="1:15" x14ac:dyDescent="0.2">
      <c r="L21" s="13"/>
      <c r="M21" s="13"/>
      <c r="N21" s="13"/>
      <c r="O21" s="13"/>
    </row>
    <row r="22" spans="1:15" x14ac:dyDescent="0.2">
      <c r="L22" s="13"/>
      <c r="M22" s="13"/>
      <c r="N22" s="13"/>
      <c r="O22" s="13"/>
    </row>
    <row r="23" spans="1:15" x14ac:dyDescent="0.2">
      <c r="L23" s="13"/>
      <c r="M23" s="13"/>
      <c r="N23" s="13"/>
      <c r="O23" s="13"/>
    </row>
    <row r="24" spans="1:15" x14ac:dyDescent="0.2">
      <c r="L24" s="13"/>
      <c r="M24" s="13"/>
      <c r="N24" s="13"/>
      <c r="O24" s="13"/>
    </row>
    <row r="25" spans="1:15" x14ac:dyDescent="0.2">
      <c r="L25" s="13"/>
      <c r="M25" s="13"/>
      <c r="N25" s="13"/>
      <c r="O25" s="13"/>
    </row>
    <row r="26" spans="1:15" x14ac:dyDescent="0.2">
      <c r="L26" s="13"/>
      <c r="M26" s="13"/>
      <c r="N26" s="13"/>
      <c r="O26" s="13"/>
    </row>
    <row r="27" spans="1:15" x14ac:dyDescent="0.2">
      <c r="L27" s="13"/>
      <c r="M27" s="13"/>
      <c r="N27" s="13"/>
      <c r="O27" s="13"/>
    </row>
    <row r="28" spans="1:15" x14ac:dyDescent="0.2">
      <c r="L28" s="13"/>
      <c r="M28" s="13"/>
      <c r="N28" s="13"/>
      <c r="O28" s="13"/>
    </row>
    <row r="29" spans="1:15" x14ac:dyDescent="0.2">
      <c r="L29" s="13"/>
      <c r="M29" s="13"/>
      <c r="N29" s="13"/>
      <c r="O29" s="13"/>
    </row>
    <row r="30" spans="1:15" x14ac:dyDescent="0.2">
      <c r="L30" s="13"/>
      <c r="M30" s="13"/>
      <c r="N30" s="13"/>
      <c r="O30" s="13"/>
    </row>
    <row r="31" spans="1:15" x14ac:dyDescent="0.2">
      <c r="L31" s="13"/>
      <c r="M31" s="13"/>
      <c r="N31" s="13"/>
      <c r="O31" s="13"/>
    </row>
    <row r="32" spans="1:15" x14ac:dyDescent="0.2">
      <c r="L32" s="13"/>
      <c r="M32" s="13"/>
      <c r="N32" s="13"/>
      <c r="O32" s="13"/>
    </row>
    <row r="33" spans="12:15" x14ac:dyDescent="0.2">
      <c r="L33" s="13"/>
      <c r="M33" s="13"/>
      <c r="N33" s="13"/>
      <c r="O33" s="13"/>
    </row>
    <row r="34" spans="12:15" x14ac:dyDescent="0.2">
      <c r="L34" s="13"/>
      <c r="M34" s="13"/>
      <c r="N34" s="13"/>
      <c r="O34" s="13"/>
    </row>
    <row r="35" spans="12:15" x14ac:dyDescent="0.2">
      <c r="L35" s="13"/>
      <c r="M35" s="13"/>
      <c r="N35" s="13"/>
      <c r="O35" s="13"/>
    </row>
    <row r="36" spans="12:15" x14ac:dyDescent="0.2">
      <c r="L36" s="13"/>
      <c r="M36" s="13"/>
      <c r="N36" s="13"/>
      <c r="O36" s="13"/>
    </row>
    <row r="37" spans="12:15" x14ac:dyDescent="0.2">
      <c r="L37" s="13"/>
      <c r="M37" s="13"/>
      <c r="N37" s="13"/>
      <c r="O37" s="13"/>
    </row>
    <row r="38" spans="12:15" x14ac:dyDescent="0.2">
      <c r="L38" s="13"/>
      <c r="M38" s="13"/>
      <c r="N38" s="13"/>
      <c r="O38" s="13"/>
    </row>
    <row r="39" spans="12:15" x14ac:dyDescent="0.2">
      <c r="L39" s="13"/>
      <c r="M39" s="13"/>
      <c r="N39" s="13"/>
      <c r="O39" s="13"/>
    </row>
    <row r="40" spans="12:15" x14ac:dyDescent="0.2">
      <c r="L40" s="13"/>
      <c r="M40" s="13"/>
      <c r="N40" s="13"/>
      <c r="O40" s="13"/>
    </row>
    <row r="41" spans="12:15" x14ac:dyDescent="0.2">
      <c r="L41" s="13"/>
      <c r="M41" s="13"/>
      <c r="N41" s="13"/>
      <c r="O41" s="13"/>
    </row>
    <row r="42" spans="12:15" x14ac:dyDescent="0.2">
      <c r="L42" s="13"/>
      <c r="M42" s="13"/>
      <c r="N42" s="13"/>
      <c r="O42" s="13"/>
    </row>
    <row r="43" spans="12:15" x14ac:dyDescent="0.2">
      <c r="L43" s="13"/>
      <c r="M43" s="13"/>
      <c r="N43" s="13"/>
      <c r="O43" s="13"/>
    </row>
    <row r="44" spans="12:15" x14ac:dyDescent="0.2">
      <c r="L44" s="13"/>
      <c r="M44" s="13"/>
      <c r="N44" s="13"/>
      <c r="O44" s="13"/>
    </row>
    <row r="45" spans="12:15" x14ac:dyDescent="0.2">
      <c r="L45" s="13"/>
      <c r="M45" s="13"/>
      <c r="N45" s="13"/>
      <c r="O45" s="13"/>
    </row>
    <row r="46" spans="12:15" x14ac:dyDescent="0.2">
      <c r="L46" s="13"/>
      <c r="M46" s="13"/>
      <c r="N46" s="13"/>
      <c r="O46" s="13"/>
    </row>
    <row r="47" spans="12:15" x14ac:dyDescent="0.2">
      <c r="L47" s="13"/>
      <c r="M47" s="13"/>
      <c r="N47" s="13"/>
      <c r="O47" s="13"/>
    </row>
    <row r="48" spans="12:15" x14ac:dyDescent="0.2">
      <c r="L48" s="13"/>
      <c r="M48" s="13"/>
      <c r="N48" s="13"/>
      <c r="O48" s="13"/>
    </row>
    <row r="49" spans="12:15" x14ac:dyDescent="0.2">
      <c r="L49" s="13"/>
      <c r="M49" s="13"/>
      <c r="N49" s="13"/>
      <c r="O49" s="13"/>
    </row>
    <row r="50" spans="12:15" x14ac:dyDescent="0.2">
      <c r="L50" s="13"/>
      <c r="M50" s="13"/>
      <c r="N50" s="13"/>
      <c r="O50" s="13"/>
    </row>
    <row r="51" spans="12:15" x14ac:dyDescent="0.2">
      <c r="L51" s="13"/>
      <c r="M51" s="13"/>
      <c r="N51" s="13"/>
      <c r="O51" s="13"/>
    </row>
    <row r="52" spans="12:15" x14ac:dyDescent="0.2">
      <c r="L52" s="13"/>
      <c r="M52" s="13"/>
      <c r="N52" s="13"/>
      <c r="O52" s="13"/>
    </row>
    <row r="53" spans="12:15" x14ac:dyDescent="0.2">
      <c r="L53" s="13"/>
      <c r="M53" s="13"/>
      <c r="N53" s="13"/>
      <c r="O53" s="13"/>
    </row>
    <row r="54" spans="12:15" x14ac:dyDescent="0.2">
      <c r="L54" s="13"/>
      <c r="M54" s="13"/>
      <c r="N54" s="13"/>
      <c r="O54" s="13"/>
    </row>
    <row r="55" spans="12:15" x14ac:dyDescent="0.2">
      <c r="L55" s="13"/>
      <c r="M55" s="13"/>
      <c r="N55" s="13"/>
      <c r="O55" s="13"/>
    </row>
    <row r="56" spans="12:15" x14ac:dyDescent="0.2">
      <c r="L56" s="13"/>
      <c r="M56" s="13"/>
      <c r="N56" s="13"/>
      <c r="O56" s="13"/>
    </row>
    <row r="57" spans="12:15" x14ac:dyDescent="0.2">
      <c r="L57" s="13"/>
      <c r="M57" s="13"/>
      <c r="N57" s="13"/>
      <c r="O57" s="13"/>
    </row>
    <row r="58" spans="12:15" x14ac:dyDescent="0.2">
      <c r="L58" s="13"/>
      <c r="M58" s="13"/>
      <c r="N58" s="13"/>
      <c r="O58" s="13"/>
    </row>
    <row r="59" spans="12:15" x14ac:dyDescent="0.2">
      <c r="L59" s="13"/>
      <c r="M59" s="13"/>
      <c r="N59" s="13"/>
      <c r="O59" s="13"/>
    </row>
    <row r="60" spans="12:15" x14ac:dyDescent="0.2">
      <c r="L60" s="13"/>
      <c r="M60" s="13"/>
      <c r="N60" s="13"/>
      <c r="O60" s="13"/>
    </row>
    <row r="61" spans="12:15" x14ac:dyDescent="0.2">
      <c r="L61" s="13"/>
      <c r="M61" s="13"/>
      <c r="N61" s="13"/>
      <c r="O61" s="13"/>
    </row>
    <row r="62" spans="12:15" x14ac:dyDescent="0.2">
      <c r="L62" s="13"/>
      <c r="M62" s="13"/>
      <c r="N62" s="13"/>
      <c r="O62" s="13"/>
    </row>
    <row r="63" spans="12:15" x14ac:dyDescent="0.2">
      <c r="L63" s="13"/>
      <c r="M63" s="13"/>
      <c r="N63" s="13"/>
      <c r="O63" s="13"/>
    </row>
    <row r="64" spans="12:15" x14ac:dyDescent="0.2">
      <c r="L64" s="13"/>
      <c r="M64" s="13"/>
      <c r="N64" s="13"/>
      <c r="O64" s="13"/>
    </row>
    <row r="65" spans="12:15" x14ac:dyDescent="0.2">
      <c r="L65" s="13"/>
      <c r="M65" s="13"/>
      <c r="N65" s="13"/>
      <c r="O65" s="13"/>
    </row>
    <row r="66" spans="12:15" x14ac:dyDescent="0.2">
      <c r="L66" s="13"/>
      <c r="M66" s="13"/>
      <c r="N66" s="13"/>
      <c r="O66" s="13"/>
    </row>
    <row r="67" spans="12:15" x14ac:dyDescent="0.2">
      <c r="L67" s="13"/>
      <c r="M67" s="13"/>
      <c r="N67" s="13"/>
      <c r="O67" s="13"/>
    </row>
    <row r="68" spans="12:15" x14ac:dyDescent="0.2">
      <c r="L68" s="13"/>
      <c r="M68" s="13"/>
      <c r="N68" s="13"/>
      <c r="O68" s="13"/>
    </row>
    <row r="69" spans="12:15" x14ac:dyDescent="0.2">
      <c r="L69" s="13"/>
      <c r="M69" s="13"/>
      <c r="N69" s="13"/>
      <c r="O69" s="13"/>
    </row>
    <row r="70" spans="12:15" x14ac:dyDescent="0.2">
      <c r="L70" s="13"/>
      <c r="M70" s="13"/>
      <c r="N70" s="13"/>
      <c r="O70" s="13"/>
    </row>
    <row r="71" spans="12:15" x14ac:dyDescent="0.2">
      <c r="L71" s="13"/>
      <c r="M71" s="13"/>
      <c r="N71" s="13"/>
      <c r="O71" s="13"/>
    </row>
    <row r="72" spans="12:15" x14ac:dyDescent="0.2">
      <c r="L72" s="13"/>
      <c r="M72" s="13"/>
      <c r="N72" s="13"/>
      <c r="O72" s="13"/>
    </row>
    <row r="73" spans="12:15" x14ac:dyDescent="0.2">
      <c r="L73" s="13"/>
      <c r="M73" s="13"/>
      <c r="N73" s="13"/>
      <c r="O73" s="13"/>
    </row>
    <row r="74" spans="12:15" x14ac:dyDescent="0.2">
      <c r="L74" s="13"/>
      <c r="M74" s="13"/>
      <c r="N74" s="13"/>
      <c r="O74" s="13"/>
    </row>
    <row r="75" spans="12:15" x14ac:dyDescent="0.2">
      <c r="L75" s="13"/>
      <c r="M75" s="13"/>
      <c r="N75" s="13"/>
      <c r="O75" s="13"/>
    </row>
    <row r="76" spans="12:15" x14ac:dyDescent="0.2">
      <c r="L76" s="13"/>
      <c r="M76" s="13"/>
      <c r="N76" s="13"/>
      <c r="O76" s="13"/>
    </row>
    <row r="77" spans="12:15" x14ac:dyDescent="0.2">
      <c r="L77" s="13"/>
      <c r="M77" s="13"/>
      <c r="N77" s="13"/>
      <c r="O77" s="13"/>
    </row>
    <row r="78" spans="12:15" x14ac:dyDescent="0.2">
      <c r="L78" s="13"/>
      <c r="M78" s="13"/>
      <c r="N78" s="13"/>
      <c r="O78" s="13"/>
    </row>
    <row r="79" spans="12:15" x14ac:dyDescent="0.2">
      <c r="L79" s="13"/>
      <c r="M79" s="13"/>
      <c r="N79" s="13"/>
      <c r="O79" s="13"/>
    </row>
    <row r="80" spans="12:15" x14ac:dyDescent="0.2">
      <c r="L80" s="13"/>
      <c r="M80" s="13"/>
      <c r="N80" s="13"/>
      <c r="O80" s="13"/>
    </row>
    <row r="81" spans="12:15" x14ac:dyDescent="0.2">
      <c r="L81" s="13"/>
      <c r="M81" s="13"/>
      <c r="N81" s="13"/>
      <c r="O81" s="13"/>
    </row>
    <row r="82" spans="12:15" x14ac:dyDescent="0.2">
      <c r="L82" s="13"/>
      <c r="M82" s="13"/>
      <c r="N82" s="13"/>
      <c r="O82" s="13"/>
    </row>
    <row r="83" spans="12:15" x14ac:dyDescent="0.2">
      <c r="L83" s="13"/>
      <c r="M83" s="13"/>
      <c r="N83" s="13"/>
      <c r="O83" s="13"/>
    </row>
    <row r="84" spans="12:15" x14ac:dyDescent="0.2">
      <c r="L84" s="13"/>
      <c r="M84" s="13"/>
      <c r="N84" s="13"/>
      <c r="O84" s="13"/>
    </row>
    <row r="85" spans="12:15" x14ac:dyDescent="0.2">
      <c r="L85" s="13"/>
      <c r="M85" s="13"/>
      <c r="N85" s="13"/>
      <c r="O85" s="13"/>
    </row>
    <row r="86" spans="12:15" x14ac:dyDescent="0.2">
      <c r="L86" s="13"/>
      <c r="M86" s="13"/>
      <c r="N86" s="13"/>
      <c r="O86" s="13"/>
    </row>
    <row r="87" spans="12:15" x14ac:dyDescent="0.2">
      <c r="L87" s="13"/>
      <c r="M87" s="13"/>
      <c r="N87" s="13"/>
      <c r="O87" s="13"/>
    </row>
    <row r="88" spans="12:15" x14ac:dyDescent="0.2">
      <c r="L88" s="13"/>
      <c r="M88" s="13"/>
      <c r="N88" s="13"/>
      <c r="O88" s="13"/>
    </row>
    <row r="89" spans="12:15" x14ac:dyDescent="0.2">
      <c r="L89" s="13"/>
      <c r="M89" s="13"/>
      <c r="N89" s="13"/>
      <c r="O89" s="13"/>
    </row>
    <row r="90" spans="12:15" x14ac:dyDescent="0.2">
      <c r="L90" s="13"/>
      <c r="M90" s="13"/>
      <c r="N90" s="13"/>
      <c r="O90" s="13"/>
    </row>
    <row r="91" spans="12:15" x14ac:dyDescent="0.2">
      <c r="L91" s="13"/>
      <c r="M91" s="13"/>
      <c r="N91" s="13"/>
      <c r="O91" s="13"/>
    </row>
    <row r="92" spans="12:15" x14ac:dyDescent="0.2">
      <c r="L92" s="13"/>
      <c r="M92" s="13"/>
      <c r="N92" s="13"/>
      <c r="O92" s="13"/>
    </row>
    <row r="93" spans="12:15" x14ac:dyDescent="0.2">
      <c r="L93" s="13"/>
      <c r="M93" s="13"/>
      <c r="N93" s="13"/>
      <c r="O93" s="13"/>
    </row>
    <row r="94" spans="12:15" x14ac:dyDescent="0.2">
      <c r="L94" s="13"/>
      <c r="M94" s="13"/>
      <c r="N94" s="13"/>
      <c r="O94" s="13"/>
    </row>
    <row r="95" spans="12:15" x14ac:dyDescent="0.2">
      <c r="L95" s="13"/>
      <c r="M95" s="13"/>
      <c r="N95" s="13"/>
      <c r="O95" s="13"/>
    </row>
    <row r="96" spans="12:15" x14ac:dyDescent="0.2">
      <c r="L96" s="13"/>
      <c r="M96" s="13"/>
      <c r="N96" s="13"/>
      <c r="O96" s="13"/>
    </row>
    <row r="97" spans="12:15" x14ac:dyDescent="0.2">
      <c r="L97" s="13"/>
      <c r="M97" s="13"/>
      <c r="N97" s="13"/>
      <c r="O97" s="13"/>
    </row>
    <row r="98" spans="12:15" x14ac:dyDescent="0.2">
      <c r="L98" s="13"/>
      <c r="M98" s="13"/>
      <c r="N98" s="13"/>
      <c r="O98" s="13"/>
    </row>
    <row r="99" spans="12:15" x14ac:dyDescent="0.2">
      <c r="L99" s="13"/>
      <c r="M99" s="13"/>
      <c r="N99" s="13"/>
      <c r="O99" s="13"/>
    </row>
    <row r="100" spans="12:15" x14ac:dyDescent="0.2">
      <c r="L100" s="13"/>
      <c r="M100" s="13"/>
      <c r="N100" s="13"/>
      <c r="O100" s="13"/>
    </row>
    <row r="101" spans="12:15" x14ac:dyDescent="0.2">
      <c r="L101" s="13"/>
      <c r="M101" s="13"/>
      <c r="N101" s="13"/>
      <c r="O101" s="13"/>
    </row>
    <row r="102" spans="12:15" x14ac:dyDescent="0.2">
      <c r="L102" s="13"/>
      <c r="M102" s="13"/>
      <c r="N102" s="13"/>
      <c r="O102" s="13"/>
    </row>
    <row r="103" spans="12:15" x14ac:dyDescent="0.2">
      <c r="L103" s="13"/>
      <c r="M103" s="13"/>
      <c r="N103" s="13"/>
      <c r="O103" s="13"/>
    </row>
    <row r="104" spans="12:15" x14ac:dyDescent="0.2">
      <c r="L104" s="13"/>
      <c r="M104" s="13"/>
      <c r="N104" s="13"/>
      <c r="O104" s="13"/>
    </row>
    <row r="105" spans="12:15" x14ac:dyDescent="0.2">
      <c r="L105" s="13"/>
      <c r="M105" s="13"/>
      <c r="N105" s="13"/>
      <c r="O105" s="13"/>
    </row>
    <row r="106" spans="12:15" x14ac:dyDescent="0.2">
      <c r="L106" s="13"/>
      <c r="M106" s="13"/>
      <c r="N106" s="13"/>
      <c r="O106" s="13"/>
    </row>
    <row r="107" spans="12:15" x14ac:dyDescent="0.2">
      <c r="L107" s="13"/>
      <c r="M107" s="13"/>
      <c r="N107" s="13"/>
      <c r="O107" s="13"/>
    </row>
    <row r="108" spans="12:15" x14ac:dyDescent="0.2">
      <c r="L108" s="13"/>
      <c r="M108" s="13"/>
      <c r="N108" s="13"/>
      <c r="O108" s="13"/>
    </row>
    <row r="109" spans="12:15" x14ac:dyDescent="0.2">
      <c r="L109" s="13"/>
      <c r="M109" s="13"/>
      <c r="N109" s="13"/>
      <c r="O109" s="13"/>
    </row>
    <row r="110" spans="12:15" x14ac:dyDescent="0.2">
      <c r="L110" s="13"/>
      <c r="M110" s="13"/>
      <c r="N110" s="13"/>
      <c r="O110" s="13"/>
    </row>
    <row r="111" spans="12:15" x14ac:dyDescent="0.2">
      <c r="L111" s="13"/>
      <c r="M111" s="13"/>
      <c r="N111" s="13"/>
      <c r="O111" s="13"/>
    </row>
    <row r="112" spans="12:15" x14ac:dyDescent="0.2">
      <c r="L112" s="13"/>
      <c r="M112" s="13"/>
      <c r="N112" s="13"/>
      <c r="O112" s="13"/>
    </row>
    <row r="113" spans="12:15" x14ac:dyDescent="0.2">
      <c r="L113" s="13"/>
      <c r="M113" s="13"/>
      <c r="N113" s="13"/>
      <c r="O113" s="13"/>
    </row>
    <row r="114" spans="12:15" x14ac:dyDescent="0.2">
      <c r="L114" s="13"/>
      <c r="M114" s="13"/>
      <c r="N114" s="13"/>
      <c r="O114" s="13"/>
    </row>
    <row r="115" spans="12:15" x14ac:dyDescent="0.2">
      <c r="L115" s="13"/>
      <c r="M115" s="13"/>
      <c r="N115" s="13"/>
      <c r="O115" s="13"/>
    </row>
    <row r="116" spans="12:15" x14ac:dyDescent="0.2">
      <c r="L116" s="13"/>
      <c r="M116" s="13"/>
      <c r="N116" s="13"/>
      <c r="O116" s="13"/>
    </row>
    <row r="117" spans="12:15" x14ac:dyDescent="0.2">
      <c r="L117" s="13"/>
      <c r="M117" s="13"/>
      <c r="N117" s="13"/>
      <c r="O117" s="13"/>
    </row>
    <row r="118" spans="12:15" x14ac:dyDescent="0.2">
      <c r="L118" s="13"/>
      <c r="M118" s="13"/>
      <c r="N118" s="13"/>
      <c r="O118" s="13"/>
    </row>
    <row r="119" spans="12:15" x14ac:dyDescent="0.2">
      <c r="L119" s="13"/>
      <c r="M119" s="13"/>
      <c r="N119" s="13"/>
      <c r="O119" s="13"/>
    </row>
    <row r="120" spans="12:15" x14ac:dyDescent="0.2">
      <c r="L120" s="13"/>
      <c r="M120" s="13"/>
      <c r="N120" s="13"/>
      <c r="O120" s="13"/>
    </row>
    <row r="121" spans="12:15" x14ac:dyDescent="0.2">
      <c r="L121" s="13"/>
      <c r="M121" s="13"/>
      <c r="N121" s="13"/>
      <c r="O121" s="13"/>
    </row>
    <row r="122" spans="12:15" x14ac:dyDescent="0.2">
      <c r="L122" s="13"/>
      <c r="M122" s="13"/>
      <c r="N122" s="13"/>
      <c r="O122" s="13"/>
    </row>
    <row r="123" spans="12:15" x14ac:dyDescent="0.2">
      <c r="L123" s="13"/>
      <c r="M123" s="13"/>
      <c r="N123" s="13"/>
      <c r="O123" s="13"/>
    </row>
    <row r="124" spans="12:15" x14ac:dyDescent="0.2">
      <c r="L124" s="13"/>
      <c r="M124" s="13"/>
      <c r="N124" s="13"/>
      <c r="O124" s="13"/>
    </row>
    <row r="125" spans="12:15" x14ac:dyDescent="0.2">
      <c r="L125" s="13"/>
      <c r="M125" s="13"/>
      <c r="N125" s="13"/>
      <c r="O125" s="13"/>
    </row>
    <row r="126" spans="12:15" x14ac:dyDescent="0.2">
      <c r="L126" s="13"/>
      <c r="M126" s="13"/>
      <c r="N126" s="13"/>
      <c r="O126" s="13"/>
    </row>
    <row r="127" spans="12:15" x14ac:dyDescent="0.2">
      <c r="L127" s="13"/>
      <c r="M127" s="13"/>
      <c r="N127" s="13"/>
      <c r="O127" s="13"/>
    </row>
    <row r="128" spans="12:15" x14ac:dyDescent="0.2">
      <c r="L128" s="13"/>
      <c r="M128" s="13"/>
      <c r="N128" s="13"/>
      <c r="O128" s="13"/>
    </row>
    <row r="129" spans="12:15" x14ac:dyDescent="0.2">
      <c r="L129" s="13"/>
      <c r="M129" s="13"/>
      <c r="N129" s="13"/>
      <c r="O129" s="13"/>
    </row>
    <row r="130" spans="12:15" x14ac:dyDescent="0.2">
      <c r="L130" s="13"/>
      <c r="M130" s="13"/>
      <c r="N130" s="13"/>
      <c r="O130" s="13"/>
    </row>
    <row r="131" spans="12:15" x14ac:dyDescent="0.2">
      <c r="L131" s="13"/>
      <c r="M131" s="13"/>
      <c r="N131" s="13"/>
      <c r="O131" s="13"/>
    </row>
    <row r="132" spans="12:15" x14ac:dyDescent="0.2">
      <c r="L132" s="13"/>
      <c r="M132" s="13"/>
      <c r="N132" s="13"/>
      <c r="O132" s="13"/>
    </row>
    <row r="133" spans="12:15" x14ac:dyDescent="0.2">
      <c r="L133" s="13"/>
      <c r="M133" s="13"/>
      <c r="N133" s="13"/>
      <c r="O133" s="13"/>
    </row>
    <row r="134" spans="12:15" x14ac:dyDescent="0.2">
      <c r="L134" s="13"/>
      <c r="M134" s="13"/>
      <c r="N134" s="13"/>
      <c r="O134" s="13"/>
    </row>
    <row r="135" spans="12:15" x14ac:dyDescent="0.2">
      <c r="L135" s="13"/>
      <c r="M135" s="13"/>
      <c r="N135" s="13"/>
      <c r="O135" s="13"/>
    </row>
    <row r="136" spans="12:15" x14ac:dyDescent="0.2">
      <c r="L136" s="13"/>
      <c r="M136" s="13"/>
      <c r="N136" s="13"/>
      <c r="O136" s="13"/>
    </row>
    <row r="137" spans="12:15" x14ac:dyDescent="0.2">
      <c r="L137" s="13"/>
      <c r="M137" s="13"/>
      <c r="N137" s="13"/>
      <c r="O137" s="13"/>
    </row>
    <row r="138" spans="12:15" x14ac:dyDescent="0.2">
      <c r="L138" s="13"/>
      <c r="M138" s="13"/>
      <c r="N138" s="13"/>
      <c r="O138" s="13"/>
    </row>
    <row r="139" spans="12:15" x14ac:dyDescent="0.2">
      <c r="L139" s="13"/>
      <c r="M139" s="13"/>
      <c r="N139" s="13"/>
      <c r="O139" s="13"/>
    </row>
    <row r="140" spans="12:15" x14ac:dyDescent="0.2">
      <c r="L140" s="13"/>
      <c r="M140" s="13"/>
      <c r="N140" s="13"/>
      <c r="O140" s="13"/>
    </row>
    <row r="141" spans="12:15" x14ac:dyDescent="0.2">
      <c r="L141" s="13"/>
      <c r="M141" s="13"/>
      <c r="N141" s="13"/>
      <c r="O141" s="13"/>
    </row>
    <row r="142" spans="12:15" x14ac:dyDescent="0.2">
      <c r="L142" s="13"/>
      <c r="M142" s="13"/>
      <c r="N142" s="13"/>
      <c r="O142" s="13"/>
    </row>
    <row r="143" spans="12:15" x14ac:dyDescent="0.2">
      <c r="L143" s="13"/>
      <c r="M143" s="13"/>
      <c r="N143" s="13"/>
      <c r="O143" s="13"/>
    </row>
    <row r="144" spans="12:15" x14ac:dyDescent="0.2">
      <c r="L144" s="13"/>
      <c r="M144" s="13"/>
      <c r="N144" s="13"/>
      <c r="O144" s="13"/>
    </row>
    <row r="145" spans="12:15" x14ac:dyDescent="0.2">
      <c r="L145" s="13"/>
      <c r="M145" s="13"/>
      <c r="N145" s="13"/>
      <c r="O145" s="13"/>
    </row>
    <row r="146" spans="12:15" x14ac:dyDescent="0.2">
      <c r="L146" s="13"/>
      <c r="M146" s="13"/>
      <c r="N146" s="13"/>
      <c r="O146" s="13"/>
    </row>
    <row r="147" spans="12:15" x14ac:dyDescent="0.2">
      <c r="L147" s="13"/>
      <c r="M147" s="13"/>
      <c r="N147" s="13"/>
      <c r="O147" s="13"/>
    </row>
    <row r="148" spans="12:15" x14ac:dyDescent="0.2">
      <c r="L148" s="13"/>
      <c r="M148" s="13"/>
      <c r="N148" s="13"/>
      <c r="O148" s="13"/>
    </row>
    <row r="149" spans="12:15" x14ac:dyDescent="0.2">
      <c r="L149" s="13"/>
      <c r="M149" s="13"/>
      <c r="N149" s="13"/>
      <c r="O149" s="13"/>
    </row>
    <row r="150" spans="12:15" x14ac:dyDescent="0.2">
      <c r="L150" s="13"/>
      <c r="M150" s="13"/>
      <c r="N150" s="13"/>
      <c r="O150" s="13"/>
    </row>
    <row r="151" spans="12:15" x14ac:dyDescent="0.2">
      <c r="L151" s="13"/>
      <c r="M151" s="13"/>
      <c r="N151" s="13"/>
      <c r="O151" s="13"/>
    </row>
    <row r="152" spans="12:15" x14ac:dyDescent="0.2">
      <c r="L152" s="13"/>
      <c r="M152" s="13"/>
      <c r="N152" s="13"/>
      <c r="O152" s="13"/>
    </row>
    <row r="153" spans="12:15" x14ac:dyDescent="0.2">
      <c r="L153" s="13"/>
      <c r="M153" s="13"/>
      <c r="N153" s="13"/>
      <c r="O153" s="13"/>
    </row>
    <row r="154" spans="12:15" x14ac:dyDescent="0.2">
      <c r="L154" s="13"/>
      <c r="M154" s="13"/>
      <c r="N154" s="13"/>
      <c r="O154" s="13"/>
    </row>
    <row r="155" spans="12:15" x14ac:dyDescent="0.2">
      <c r="L155" s="13"/>
      <c r="M155" s="13"/>
      <c r="N155" s="13"/>
      <c r="O155" s="13"/>
    </row>
    <row r="156" spans="12:15" x14ac:dyDescent="0.2">
      <c r="L156" s="13"/>
      <c r="M156" s="13"/>
      <c r="N156" s="13"/>
      <c r="O156" s="13"/>
    </row>
    <row r="157" spans="12:15" x14ac:dyDescent="0.2">
      <c r="L157" s="13"/>
      <c r="M157" s="13"/>
      <c r="N157" s="13"/>
      <c r="O157" s="13"/>
    </row>
    <row r="158" spans="12:15" x14ac:dyDescent="0.2">
      <c r="L158" s="13"/>
      <c r="M158" s="13"/>
      <c r="N158" s="13"/>
      <c r="O158" s="13"/>
    </row>
    <row r="159" spans="12:15" x14ac:dyDescent="0.2">
      <c r="L159" s="13"/>
      <c r="M159" s="13"/>
      <c r="N159" s="13"/>
      <c r="O159" s="13"/>
    </row>
    <row r="160" spans="12:15" x14ac:dyDescent="0.2">
      <c r="L160" s="13"/>
      <c r="M160" s="13"/>
      <c r="N160" s="13"/>
      <c r="O160" s="13"/>
    </row>
    <row r="161" spans="12:15" x14ac:dyDescent="0.2">
      <c r="L161" s="13"/>
      <c r="M161" s="13"/>
      <c r="N161" s="13"/>
      <c r="O161" s="13"/>
    </row>
    <row r="162" spans="12:15" x14ac:dyDescent="0.2">
      <c r="L162" s="13"/>
      <c r="M162" s="13"/>
      <c r="N162" s="13"/>
      <c r="O162" s="13"/>
    </row>
    <row r="163" spans="12:15" x14ac:dyDescent="0.2">
      <c r="L163" s="13"/>
      <c r="M163" s="13"/>
      <c r="N163" s="13"/>
      <c r="O163" s="13"/>
    </row>
    <row r="164" spans="12:15" x14ac:dyDescent="0.2">
      <c r="L164" s="13"/>
      <c r="M164" s="13"/>
      <c r="N164" s="13"/>
      <c r="O164" s="13"/>
    </row>
    <row r="165" spans="12:15" x14ac:dyDescent="0.2">
      <c r="L165" s="13"/>
      <c r="M165" s="13"/>
      <c r="N165" s="13"/>
      <c r="O165" s="13"/>
    </row>
    <row r="166" spans="12:15" x14ac:dyDescent="0.2">
      <c r="L166" s="13"/>
      <c r="M166" s="13"/>
      <c r="N166" s="13"/>
      <c r="O166" s="13"/>
    </row>
    <row r="167" spans="12:15" x14ac:dyDescent="0.2">
      <c r="L167" s="13"/>
      <c r="M167" s="13"/>
      <c r="N167" s="13"/>
      <c r="O167" s="13"/>
    </row>
    <row r="168" spans="12:15" x14ac:dyDescent="0.2">
      <c r="L168" s="13"/>
      <c r="M168" s="13"/>
      <c r="N168" s="13"/>
      <c r="O168" s="13"/>
    </row>
    <row r="169" spans="12:15" x14ac:dyDescent="0.2">
      <c r="L169" s="13"/>
      <c r="M169" s="13"/>
      <c r="N169" s="13"/>
      <c r="O169" s="13"/>
    </row>
    <row r="170" spans="12:15" x14ac:dyDescent="0.2">
      <c r="L170" s="13"/>
      <c r="M170" s="13"/>
      <c r="N170" s="13"/>
      <c r="O170" s="13"/>
    </row>
    <row r="171" spans="12:15" x14ac:dyDescent="0.2">
      <c r="L171" s="13"/>
      <c r="M171" s="13"/>
      <c r="N171" s="13"/>
      <c r="O171" s="13"/>
    </row>
    <row r="172" spans="12:15" x14ac:dyDescent="0.2">
      <c r="L172" s="13"/>
      <c r="M172" s="13"/>
      <c r="N172" s="13"/>
      <c r="O172" s="13"/>
    </row>
    <row r="173" spans="12:15" x14ac:dyDescent="0.2">
      <c r="L173" s="13"/>
      <c r="M173" s="13"/>
      <c r="N173" s="13"/>
      <c r="O173" s="13"/>
    </row>
    <row r="174" spans="12:15" x14ac:dyDescent="0.2">
      <c r="L174" s="13"/>
      <c r="M174" s="13"/>
      <c r="N174" s="13"/>
      <c r="O174" s="13"/>
    </row>
    <row r="175" spans="12:15" x14ac:dyDescent="0.2">
      <c r="L175" s="13"/>
      <c r="M175" s="13"/>
      <c r="N175" s="13"/>
      <c r="O175" s="13"/>
    </row>
    <row r="176" spans="12:15" x14ac:dyDescent="0.2">
      <c r="L176" s="13"/>
      <c r="M176" s="13"/>
      <c r="N176" s="13"/>
      <c r="O176" s="13"/>
    </row>
    <row r="177" spans="12:15" x14ac:dyDescent="0.2">
      <c r="L177" s="13"/>
      <c r="M177" s="13"/>
      <c r="N177" s="13"/>
      <c r="O177" s="13"/>
    </row>
    <row r="178" spans="12:15" x14ac:dyDescent="0.2">
      <c r="L178" s="13"/>
      <c r="M178" s="13"/>
      <c r="N178" s="13"/>
      <c r="O178" s="13"/>
    </row>
    <row r="179" spans="12:15" x14ac:dyDescent="0.2">
      <c r="L179" s="13"/>
      <c r="M179" s="13"/>
      <c r="N179" s="13"/>
      <c r="O179" s="13"/>
    </row>
    <row r="180" spans="12:15" x14ac:dyDescent="0.2">
      <c r="L180" s="13"/>
      <c r="M180" s="13"/>
      <c r="N180" s="13"/>
      <c r="O180" s="13"/>
    </row>
    <row r="181" spans="12:15" x14ac:dyDescent="0.2">
      <c r="L181" s="13"/>
      <c r="M181" s="13"/>
      <c r="N181" s="13"/>
      <c r="O181" s="13"/>
    </row>
    <row r="182" spans="12:15" x14ac:dyDescent="0.2">
      <c r="L182" s="13"/>
      <c r="M182" s="13"/>
      <c r="N182" s="13"/>
      <c r="O182" s="13"/>
    </row>
    <row r="183" spans="12:15" x14ac:dyDescent="0.2">
      <c r="L183" s="13"/>
      <c r="M183" s="13"/>
      <c r="N183" s="13"/>
      <c r="O183" s="13"/>
    </row>
    <row r="184" spans="12:15" x14ac:dyDescent="0.2">
      <c r="L184" s="13"/>
      <c r="M184" s="13"/>
      <c r="N184" s="13"/>
      <c r="O184" s="13"/>
    </row>
    <row r="185" spans="12:15" x14ac:dyDescent="0.2">
      <c r="L185" s="13"/>
      <c r="M185" s="13"/>
      <c r="N185" s="13"/>
      <c r="O185" s="13"/>
    </row>
    <row r="186" spans="12:15" x14ac:dyDescent="0.2">
      <c r="L186" s="13"/>
      <c r="M186" s="13"/>
      <c r="N186" s="13"/>
      <c r="O186" s="13"/>
    </row>
    <row r="187" spans="12:15" x14ac:dyDescent="0.2">
      <c r="L187" s="13"/>
      <c r="M187" s="13"/>
      <c r="N187" s="13"/>
      <c r="O187" s="13"/>
    </row>
    <row r="188" spans="12:15" x14ac:dyDescent="0.2">
      <c r="L188" s="13"/>
      <c r="M188" s="13"/>
      <c r="N188" s="13"/>
      <c r="O188" s="13"/>
    </row>
    <row r="189" spans="12:15" x14ac:dyDescent="0.2">
      <c r="L189" s="13"/>
      <c r="M189" s="13"/>
      <c r="N189" s="13"/>
      <c r="O189" s="13"/>
    </row>
    <row r="190" spans="12:15" x14ac:dyDescent="0.2">
      <c r="L190" s="13"/>
      <c r="M190" s="13"/>
      <c r="N190" s="13"/>
      <c r="O190" s="13"/>
    </row>
    <row r="191" spans="12:15" x14ac:dyDescent="0.2">
      <c r="L191" s="13"/>
      <c r="M191" s="13"/>
      <c r="N191" s="13"/>
      <c r="O191" s="13"/>
    </row>
    <row r="192" spans="12:15" x14ac:dyDescent="0.2">
      <c r="L192" s="13"/>
      <c r="M192" s="13"/>
      <c r="N192" s="13"/>
      <c r="O192" s="13"/>
    </row>
    <row r="193" spans="12:15" x14ac:dyDescent="0.2">
      <c r="L193" s="13"/>
      <c r="M193" s="13"/>
      <c r="N193" s="13"/>
      <c r="O193" s="13"/>
    </row>
    <row r="194" spans="12:15" x14ac:dyDescent="0.2">
      <c r="L194" s="13"/>
      <c r="M194" s="13"/>
      <c r="N194" s="13"/>
      <c r="O194" s="13"/>
    </row>
  </sheetData>
  <phoneticPr fontId="15" type="noConversion"/>
  <conditionalFormatting sqref="J6:J10 J12:J13">
    <cfRule type="cellIs" dxfId="2079" priority="224" operator="equal">
      <formula>"-"</formula>
    </cfRule>
  </conditionalFormatting>
  <conditionalFormatting sqref="J6:J10 J12:J13">
    <cfRule type="cellIs" dxfId="2078" priority="223" operator="equal">
      <formula>"-"</formula>
    </cfRule>
  </conditionalFormatting>
  <conditionalFormatting sqref="I6">
    <cfRule type="cellIs" dxfId="2077" priority="221" stopIfTrue="1" operator="equal">
      <formula>"-"</formula>
    </cfRule>
    <cfRule type="containsText" dxfId="2076" priority="222" stopIfTrue="1" operator="containsText" text="leer">
      <formula>NOT(ISERROR(SEARCH("leer",I6)))</formula>
    </cfRule>
  </conditionalFormatting>
  <conditionalFormatting sqref="I6">
    <cfRule type="cellIs" dxfId="2075" priority="219" stopIfTrue="1" operator="equal">
      <formula>"-"</formula>
    </cfRule>
    <cfRule type="containsText" dxfId="2074" priority="220" stopIfTrue="1" operator="containsText" text="leer">
      <formula>NOT(ISERROR(SEARCH("leer",I6)))</formula>
    </cfRule>
  </conditionalFormatting>
  <conditionalFormatting sqref="I10 I12:I13">
    <cfRule type="cellIs" dxfId="2073" priority="217" stopIfTrue="1" operator="equal">
      <formula>"-"</formula>
    </cfRule>
    <cfRule type="containsText" dxfId="2072" priority="218" stopIfTrue="1" operator="containsText" text="leer">
      <formula>NOT(ISERROR(SEARCH("leer",I10)))</formula>
    </cfRule>
  </conditionalFormatting>
  <conditionalFormatting sqref="I10 I12:I13">
    <cfRule type="cellIs" dxfId="2071" priority="215" stopIfTrue="1" operator="equal">
      <formula>"-"</formula>
    </cfRule>
    <cfRule type="containsText" dxfId="2070" priority="216" stopIfTrue="1" operator="containsText" text="leer">
      <formula>NOT(ISERROR(SEARCH("leer",I10)))</formula>
    </cfRule>
  </conditionalFormatting>
  <conditionalFormatting sqref="H6">
    <cfRule type="cellIs" dxfId="2069" priority="213" stopIfTrue="1" operator="equal">
      <formula>"-"</formula>
    </cfRule>
    <cfRule type="containsText" dxfId="2068" priority="214" stopIfTrue="1" operator="containsText" text="leer">
      <formula>NOT(ISERROR(SEARCH("leer",H6)))</formula>
    </cfRule>
  </conditionalFormatting>
  <conditionalFormatting sqref="H6">
    <cfRule type="cellIs" dxfId="2067" priority="211" stopIfTrue="1" operator="equal">
      <formula>"-"</formula>
    </cfRule>
    <cfRule type="containsText" dxfId="2066" priority="212" stopIfTrue="1" operator="containsText" text="leer">
      <formula>NOT(ISERROR(SEARCH("leer",H6)))</formula>
    </cfRule>
  </conditionalFormatting>
  <conditionalFormatting sqref="H10 H12:H13">
    <cfRule type="cellIs" dxfId="2065" priority="209" stopIfTrue="1" operator="equal">
      <formula>"-"</formula>
    </cfRule>
    <cfRule type="containsText" dxfId="2064" priority="210" stopIfTrue="1" operator="containsText" text="leer">
      <formula>NOT(ISERROR(SEARCH("leer",H10)))</formula>
    </cfRule>
  </conditionalFormatting>
  <conditionalFormatting sqref="H10 H12:H13">
    <cfRule type="cellIs" dxfId="2063" priority="207" stopIfTrue="1" operator="equal">
      <formula>"-"</formula>
    </cfRule>
    <cfRule type="containsText" dxfId="2062" priority="208" stopIfTrue="1" operator="containsText" text="leer">
      <formula>NOT(ISERROR(SEARCH("leer",H10)))</formula>
    </cfRule>
  </conditionalFormatting>
  <conditionalFormatting sqref="H6">
    <cfRule type="cellIs" dxfId="2061" priority="205" stopIfTrue="1" operator="equal">
      <formula>"-"</formula>
    </cfRule>
    <cfRule type="containsText" dxfId="2060" priority="206" stopIfTrue="1" operator="containsText" text="leer">
      <formula>NOT(ISERROR(SEARCH("leer",H6)))</formula>
    </cfRule>
  </conditionalFormatting>
  <conditionalFormatting sqref="H6">
    <cfRule type="cellIs" dxfId="2059" priority="203" stopIfTrue="1" operator="equal">
      <formula>"-"</formula>
    </cfRule>
    <cfRule type="containsText" dxfId="2058" priority="204" stopIfTrue="1" operator="containsText" text="leer">
      <formula>NOT(ISERROR(SEARCH("leer",H6)))</formula>
    </cfRule>
  </conditionalFormatting>
  <conditionalFormatting sqref="H6">
    <cfRule type="cellIs" dxfId="2057" priority="201" stopIfTrue="1" operator="equal">
      <formula>"-"</formula>
    </cfRule>
    <cfRule type="containsText" dxfId="2056" priority="202" stopIfTrue="1" operator="containsText" text="leer">
      <formula>NOT(ISERROR(SEARCH("leer",H6)))</formula>
    </cfRule>
  </conditionalFormatting>
  <conditionalFormatting sqref="H6">
    <cfRule type="cellIs" dxfId="2055" priority="199" stopIfTrue="1" operator="equal">
      <formula>"-"</formula>
    </cfRule>
    <cfRule type="containsText" dxfId="2054" priority="200" stopIfTrue="1" operator="containsText" text="leer">
      <formula>NOT(ISERROR(SEARCH("leer",H6)))</formula>
    </cfRule>
  </conditionalFormatting>
  <conditionalFormatting sqref="H6">
    <cfRule type="cellIs" dxfId="2053" priority="197" stopIfTrue="1" operator="equal">
      <formula>"-"</formula>
    </cfRule>
    <cfRule type="containsText" dxfId="2052" priority="198" stopIfTrue="1" operator="containsText" text="leer">
      <formula>NOT(ISERROR(SEARCH("leer",H6)))</formula>
    </cfRule>
  </conditionalFormatting>
  <conditionalFormatting sqref="H6">
    <cfRule type="cellIs" dxfId="2051" priority="195" stopIfTrue="1" operator="equal">
      <formula>"-"</formula>
    </cfRule>
    <cfRule type="containsText" dxfId="2050" priority="196" stopIfTrue="1" operator="containsText" text="leer">
      <formula>NOT(ISERROR(SEARCH("leer",H6)))</formula>
    </cfRule>
  </conditionalFormatting>
  <conditionalFormatting sqref="H6">
    <cfRule type="cellIs" dxfId="2049" priority="193" stopIfTrue="1" operator="equal">
      <formula>"-"</formula>
    </cfRule>
    <cfRule type="containsText" dxfId="2048" priority="194" stopIfTrue="1" operator="containsText" text="leer">
      <formula>NOT(ISERROR(SEARCH("leer",H6)))</formula>
    </cfRule>
  </conditionalFormatting>
  <conditionalFormatting sqref="H6">
    <cfRule type="cellIs" dxfId="2047" priority="191" stopIfTrue="1" operator="equal">
      <formula>"-"</formula>
    </cfRule>
    <cfRule type="containsText" dxfId="2046" priority="192" stopIfTrue="1" operator="containsText" text="leer">
      <formula>NOT(ISERROR(SEARCH("leer",H6)))</formula>
    </cfRule>
  </conditionalFormatting>
  <conditionalFormatting sqref="H6">
    <cfRule type="cellIs" dxfId="2045" priority="189" stopIfTrue="1" operator="equal">
      <formula>"-"</formula>
    </cfRule>
    <cfRule type="containsText" dxfId="2044" priority="190" stopIfTrue="1" operator="containsText" text="leer">
      <formula>NOT(ISERROR(SEARCH("leer",H6)))</formula>
    </cfRule>
  </conditionalFormatting>
  <conditionalFormatting sqref="H10 H12:H13">
    <cfRule type="cellIs" dxfId="2043" priority="187" stopIfTrue="1" operator="equal">
      <formula>"-"</formula>
    </cfRule>
    <cfRule type="containsText" dxfId="2042" priority="188" stopIfTrue="1" operator="containsText" text="leer">
      <formula>NOT(ISERROR(SEARCH("leer",H10)))</formula>
    </cfRule>
  </conditionalFormatting>
  <conditionalFormatting sqref="H10 H12:H13">
    <cfRule type="cellIs" dxfId="2041" priority="185" stopIfTrue="1" operator="equal">
      <formula>"-"</formula>
    </cfRule>
    <cfRule type="containsText" dxfId="2040" priority="186" stopIfTrue="1" operator="containsText" text="leer">
      <formula>NOT(ISERROR(SEARCH("leer",H10)))</formula>
    </cfRule>
  </conditionalFormatting>
  <conditionalFormatting sqref="H10 H12:H13">
    <cfRule type="cellIs" dxfId="2039" priority="183" stopIfTrue="1" operator="equal">
      <formula>"-"</formula>
    </cfRule>
    <cfRule type="containsText" dxfId="2038" priority="184" stopIfTrue="1" operator="containsText" text="leer">
      <formula>NOT(ISERROR(SEARCH("leer",H10)))</formula>
    </cfRule>
  </conditionalFormatting>
  <conditionalFormatting sqref="H10 H12:H13">
    <cfRule type="cellIs" dxfId="2037" priority="181" stopIfTrue="1" operator="equal">
      <formula>"-"</formula>
    </cfRule>
    <cfRule type="containsText" dxfId="2036" priority="182" stopIfTrue="1" operator="containsText" text="leer">
      <formula>NOT(ISERROR(SEARCH("leer",H10)))</formula>
    </cfRule>
  </conditionalFormatting>
  <conditionalFormatting sqref="H10 H12:H13">
    <cfRule type="cellIs" dxfId="2035" priority="179" stopIfTrue="1" operator="equal">
      <formula>"-"</formula>
    </cfRule>
    <cfRule type="containsText" dxfId="2034" priority="180" stopIfTrue="1" operator="containsText" text="leer">
      <formula>NOT(ISERROR(SEARCH("leer",H10)))</formula>
    </cfRule>
  </conditionalFormatting>
  <conditionalFormatting sqref="H10 H12:H13">
    <cfRule type="cellIs" dxfId="2033" priority="177" stopIfTrue="1" operator="equal">
      <formula>"-"</formula>
    </cfRule>
    <cfRule type="containsText" dxfId="2032" priority="178" stopIfTrue="1" operator="containsText" text="leer">
      <formula>NOT(ISERROR(SEARCH("leer",H10)))</formula>
    </cfRule>
  </conditionalFormatting>
  <conditionalFormatting sqref="H10 H12:H13">
    <cfRule type="cellIs" dxfId="2031" priority="175" stopIfTrue="1" operator="equal">
      <formula>"-"</formula>
    </cfRule>
    <cfRule type="containsText" dxfId="2030" priority="176" stopIfTrue="1" operator="containsText" text="leer">
      <formula>NOT(ISERROR(SEARCH("leer",H10)))</formula>
    </cfRule>
  </conditionalFormatting>
  <conditionalFormatting sqref="H10 H12:H13">
    <cfRule type="cellIs" dxfId="2029" priority="173" stopIfTrue="1" operator="equal">
      <formula>"-"</formula>
    </cfRule>
    <cfRule type="containsText" dxfId="2028" priority="174" stopIfTrue="1" operator="containsText" text="leer">
      <formula>NOT(ISERROR(SEARCH("leer",H10)))</formula>
    </cfRule>
  </conditionalFormatting>
  <conditionalFormatting sqref="H10 H12:H13">
    <cfRule type="cellIs" dxfId="2027" priority="171" stopIfTrue="1" operator="equal">
      <formula>"-"</formula>
    </cfRule>
    <cfRule type="containsText" dxfId="2026" priority="172" stopIfTrue="1" operator="containsText" text="leer">
      <formula>NOT(ISERROR(SEARCH("leer",H10)))</formula>
    </cfRule>
  </conditionalFormatting>
  <conditionalFormatting sqref="H6">
    <cfRule type="cellIs" dxfId="2025" priority="169" stopIfTrue="1" operator="equal">
      <formula>"-"</formula>
    </cfRule>
    <cfRule type="containsText" dxfId="2024" priority="170" stopIfTrue="1" operator="containsText" text="leer">
      <formula>NOT(ISERROR(SEARCH("leer",H6)))</formula>
    </cfRule>
  </conditionalFormatting>
  <conditionalFormatting sqref="H6">
    <cfRule type="cellIs" dxfId="2023" priority="167" stopIfTrue="1" operator="equal">
      <formula>"-"</formula>
    </cfRule>
    <cfRule type="containsText" dxfId="2022" priority="168" stopIfTrue="1" operator="containsText" text="leer">
      <formula>NOT(ISERROR(SEARCH("leer",H6)))</formula>
    </cfRule>
  </conditionalFormatting>
  <conditionalFormatting sqref="H10 H12:H13">
    <cfRule type="cellIs" dxfId="2021" priority="165" stopIfTrue="1" operator="equal">
      <formula>"-"</formula>
    </cfRule>
    <cfRule type="containsText" dxfId="2020" priority="166" stopIfTrue="1" operator="containsText" text="leer">
      <formula>NOT(ISERROR(SEARCH("leer",H10)))</formula>
    </cfRule>
  </conditionalFormatting>
  <conditionalFormatting sqref="H10 H12:H13">
    <cfRule type="cellIs" dxfId="2019" priority="163" stopIfTrue="1" operator="equal">
      <formula>"-"</formula>
    </cfRule>
    <cfRule type="containsText" dxfId="2018" priority="164" stopIfTrue="1" operator="containsText" text="leer">
      <formula>NOT(ISERROR(SEARCH("leer",H10)))</formula>
    </cfRule>
  </conditionalFormatting>
  <conditionalFormatting sqref="H6">
    <cfRule type="cellIs" dxfId="2017" priority="161" stopIfTrue="1" operator="equal">
      <formula>"-"</formula>
    </cfRule>
    <cfRule type="containsText" dxfId="2016" priority="162" stopIfTrue="1" operator="containsText" text="leer">
      <formula>NOT(ISERROR(SEARCH("leer",H6)))</formula>
    </cfRule>
  </conditionalFormatting>
  <conditionalFormatting sqref="H6">
    <cfRule type="cellIs" dxfId="2015" priority="159" stopIfTrue="1" operator="equal">
      <formula>"-"</formula>
    </cfRule>
    <cfRule type="containsText" dxfId="2014" priority="160" stopIfTrue="1" operator="containsText" text="leer">
      <formula>NOT(ISERROR(SEARCH("leer",H6)))</formula>
    </cfRule>
  </conditionalFormatting>
  <conditionalFormatting sqref="H6">
    <cfRule type="cellIs" dxfId="2013" priority="157" stopIfTrue="1" operator="equal">
      <formula>"-"</formula>
    </cfRule>
    <cfRule type="containsText" dxfId="2012" priority="158" stopIfTrue="1" operator="containsText" text="leer">
      <formula>NOT(ISERROR(SEARCH("leer",H6)))</formula>
    </cfRule>
  </conditionalFormatting>
  <conditionalFormatting sqref="H6">
    <cfRule type="cellIs" dxfId="2011" priority="155" stopIfTrue="1" operator="equal">
      <formula>"-"</formula>
    </cfRule>
    <cfRule type="containsText" dxfId="2010" priority="156" stopIfTrue="1" operator="containsText" text="leer">
      <formula>NOT(ISERROR(SEARCH("leer",H6)))</formula>
    </cfRule>
  </conditionalFormatting>
  <conditionalFormatting sqref="H6">
    <cfRule type="cellIs" dxfId="2009" priority="153" stopIfTrue="1" operator="equal">
      <formula>"-"</formula>
    </cfRule>
    <cfRule type="containsText" dxfId="2008" priority="154" stopIfTrue="1" operator="containsText" text="leer">
      <formula>NOT(ISERROR(SEARCH("leer",H6)))</formula>
    </cfRule>
  </conditionalFormatting>
  <conditionalFormatting sqref="H6">
    <cfRule type="cellIs" dxfId="2007" priority="151" stopIfTrue="1" operator="equal">
      <formula>"-"</formula>
    </cfRule>
    <cfRule type="containsText" dxfId="2006" priority="152" stopIfTrue="1" operator="containsText" text="leer">
      <formula>NOT(ISERROR(SEARCH("leer",H6)))</formula>
    </cfRule>
  </conditionalFormatting>
  <conditionalFormatting sqref="H6">
    <cfRule type="cellIs" dxfId="2005" priority="149" stopIfTrue="1" operator="equal">
      <formula>"-"</formula>
    </cfRule>
    <cfRule type="containsText" dxfId="2004" priority="150" stopIfTrue="1" operator="containsText" text="leer">
      <formula>NOT(ISERROR(SEARCH("leer",H6)))</formula>
    </cfRule>
  </conditionalFormatting>
  <conditionalFormatting sqref="H6">
    <cfRule type="cellIs" dxfId="2003" priority="147" stopIfTrue="1" operator="equal">
      <formula>"-"</formula>
    </cfRule>
    <cfRule type="containsText" dxfId="2002" priority="148" stopIfTrue="1" operator="containsText" text="leer">
      <formula>NOT(ISERROR(SEARCH("leer",H6)))</formula>
    </cfRule>
  </conditionalFormatting>
  <conditionalFormatting sqref="H6">
    <cfRule type="cellIs" dxfId="2001" priority="145" stopIfTrue="1" operator="equal">
      <formula>"-"</formula>
    </cfRule>
    <cfRule type="containsText" dxfId="2000" priority="146" stopIfTrue="1" operator="containsText" text="leer">
      <formula>NOT(ISERROR(SEARCH("leer",H6)))</formula>
    </cfRule>
  </conditionalFormatting>
  <conditionalFormatting sqref="H10 H12:H13">
    <cfRule type="cellIs" dxfId="1999" priority="143" stopIfTrue="1" operator="equal">
      <formula>"-"</formula>
    </cfRule>
    <cfRule type="containsText" dxfId="1998" priority="144" stopIfTrue="1" operator="containsText" text="leer">
      <formula>NOT(ISERROR(SEARCH("leer",H10)))</formula>
    </cfRule>
  </conditionalFormatting>
  <conditionalFormatting sqref="H10 H12:H13">
    <cfRule type="cellIs" dxfId="1997" priority="141" stopIfTrue="1" operator="equal">
      <formula>"-"</formula>
    </cfRule>
    <cfRule type="containsText" dxfId="1996" priority="142" stopIfTrue="1" operator="containsText" text="leer">
      <formula>NOT(ISERROR(SEARCH("leer",H10)))</formula>
    </cfRule>
  </conditionalFormatting>
  <conditionalFormatting sqref="H10 H12:H13">
    <cfRule type="cellIs" dxfId="1995" priority="139" stopIfTrue="1" operator="equal">
      <formula>"-"</formula>
    </cfRule>
    <cfRule type="containsText" dxfId="1994" priority="140" stopIfTrue="1" operator="containsText" text="leer">
      <formula>NOT(ISERROR(SEARCH("leer",H10)))</formula>
    </cfRule>
  </conditionalFormatting>
  <conditionalFormatting sqref="H10 H12:H13">
    <cfRule type="cellIs" dxfId="1993" priority="137" stopIfTrue="1" operator="equal">
      <formula>"-"</formula>
    </cfRule>
    <cfRule type="containsText" dxfId="1992" priority="138" stopIfTrue="1" operator="containsText" text="leer">
      <formula>NOT(ISERROR(SEARCH("leer",H10)))</formula>
    </cfRule>
  </conditionalFormatting>
  <conditionalFormatting sqref="H10 H12:H13">
    <cfRule type="cellIs" dxfId="1991" priority="135" stopIfTrue="1" operator="equal">
      <formula>"-"</formula>
    </cfRule>
    <cfRule type="containsText" dxfId="1990" priority="136" stopIfTrue="1" operator="containsText" text="leer">
      <formula>NOT(ISERROR(SEARCH("leer",H10)))</formula>
    </cfRule>
  </conditionalFormatting>
  <conditionalFormatting sqref="H10 H12:H13">
    <cfRule type="cellIs" dxfId="1989" priority="133" stopIfTrue="1" operator="equal">
      <formula>"-"</formula>
    </cfRule>
    <cfRule type="containsText" dxfId="1988" priority="134" stopIfTrue="1" operator="containsText" text="leer">
      <formula>NOT(ISERROR(SEARCH("leer",H10)))</formula>
    </cfRule>
  </conditionalFormatting>
  <conditionalFormatting sqref="H10 H12:H13">
    <cfRule type="cellIs" dxfId="1987" priority="131" stopIfTrue="1" operator="equal">
      <formula>"-"</formula>
    </cfRule>
    <cfRule type="containsText" dxfId="1986" priority="132" stopIfTrue="1" operator="containsText" text="leer">
      <formula>NOT(ISERROR(SEARCH("leer",H10)))</formula>
    </cfRule>
  </conditionalFormatting>
  <conditionalFormatting sqref="H10 H12:H13">
    <cfRule type="cellIs" dxfId="1985" priority="129" stopIfTrue="1" operator="equal">
      <formula>"-"</formula>
    </cfRule>
    <cfRule type="containsText" dxfId="1984" priority="130" stopIfTrue="1" operator="containsText" text="leer">
      <formula>NOT(ISERROR(SEARCH("leer",H10)))</formula>
    </cfRule>
  </conditionalFormatting>
  <conditionalFormatting sqref="H10 H12:H13">
    <cfRule type="cellIs" dxfId="1983" priority="127" stopIfTrue="1" operator="equal">
      <formula>"-"</formula>
    </cfRule>
    <cfRule type="containsText" dxfId="1982" priority="128" stopIfTrue="1" operator="containsText" text="leer">
      <formula>NOT(ISERROR(SEARCH("leer",H10)))</formula>
    </cfRule>
  </conditionalFormatting>
  <conditionalFormatting sqref="G6">
    <cfRule type="cellIs" dxfId="1981" priority="125" stopIfTrue="1" operator="equal">
      <formula>"-"</formula>
    </cfRule>
    <cfRule type="containsText" dxfId="1980" priority="126" stopIfTrue="1" operator="containsText" text="leer">
      <formula>NOT(ISERROR(SEARCH("leer",G6)))</formula>
    </cfRule>
  </conditionalFormatting>
  <conditionalFormatting sqref="G6">
    <cfRule type="cellIs" dxfId="1979" priority="124" stopIfTrue="1" operator="equal">
      <formula>"-"</formula>
    </cfRule>
  </conditionalFormatting>
  <conditionalFormatting sqref="G6">
    <cfRule type="cellIs" dxfId="1978" priority="122" stopIfTrue="1" operator="equal">
      <formula>"-"</formula>
    </cfRule>
    <cfRule type="containsText" dxfId="1977" priority="123" stopIfTrue="1" operator="containsText" text="leer">
      <formula>NOT(ISERROR(SEARCH("leer",G6)))</formula>
    </cfRule>
  </conditionalFormatting>
  <conditionalFormatting sqref="G6">
    <cfRule type="cellIs" dxfId="1976" priority="121" stopIfTrue="1" operator="equal">
      <formula>"-"</formula>
    </cfRule>
  </conditionalFormatting>
  <conditionalFormatting sqref="G10 G12:G13">
    <cfRule type="cellIs" dxfId="1975" priority="119" stopIfTrue="1" operator="equal">
      <formula>"-"</formula>
    </cfRule>
    <cfRule type="containsText" dxfId="1974" priority="120" stopIfTrue="1" operator="containsText" text="leer">
      <formula>NOT(ISERROR(SEARCH("leer",G10)))</formula>
    </cfRule>
  </conditionalFormatting>
  <conditionalFormatting sqref="G10 G12:G13">
    <cfRule type="cellIs" dxfId="1973" priority="118" stopIfTrue="1" operator="equal">
      <formula>"-"</formula>
    </cfRule>
  </conditionalFormatting>
  <conditionalFormatting sqref="G10 G12:G13">
    <cfRule type="cellIs" dxfId="1972" priority="116" stopIfTrue="1" operator="equal">
      <formula>"-"</formula>
    </cfRule>
    <cfRule type="containsText" dxfId="1971" priority="117" stopIfTrue="1" operator="containsText" text="leer">
      <formula>NOT(ISERROR(SEARCH("leer",G10)))</formula>
    </cfRule>
  </conditionalFormatting>
  <conditionalFormatting sqref="G10 G12:G13">
    <cfRule type="cellIs" dxfId="1970" priority="115" stopIfTrue="1" operator="equal">
      <formula>"-"</formula>
    </cfRule>
  </conditionalFormatting>
  <conditionalFormatting sqref="G6">
    <cfRule type="cellIs" dxfId="1969" priority="113" stopIfTrue="1" operator="equal">
      <formula>"-"</formula>
    </cfRule>
    <cfRule type="containsText" dxfId="1968" priority="114" stopIfTrue="1" operator="containsText" text="leer">
      <formula>NOT(ISERROR(SEARCH("leer",G6)))</formula>
    </cfRule>
  </conditionalFormatting>
  <conditionalFormatting sqref="G6">
    <cfRule type="cellIs" dxfId="1967" priority="112" stopIfTrue="1" operator="equal">
      <formula>"-"</formula>
    </cfRule>
  </conditionalFormatting>
  <conditionalFormatting sqref="G6">
    <cfRule type="cellIs" dxfId="1966" priority="110" stopIfTrue="1" operator="equal">
      <formula>"-"</formula>
    </cfRule>
    <cfRule type="containsText" dxfId="1965" priority="111" stopIfTrue="1" operator="containsText" text="leer">
      <formula>NOT(ISERROR(SEARCH("leer",G6)))</formula>
    </cfRule>
  </conditionalFormatting>
  <conditionalFormatting sqref="G6">
    <cfRule type="cellIs" dxfId="1964" priority="109" stopIfTrue="1" operator="equal">
      <formula>"-"</formula>
    </cfRule>
  </conditionalFormatting>
  <conditionalFormatting sqref="G10 G12:G13">
    <cfRule type="cellIs" dxfId="1963" priority="107" stopIfTrue="1" operator="equal">
      <formula>"-"</formula>
    </cfRule>
    <cfRule type="containsText" dxfId="1962" priority="108" stopIfTrue="1" operator="containsText" text="leer">
      <formula>NOT(ISERROR(SEARCH("leer",G10)))</formula>
    </cfRule>
  </conditionalFormatting>
  <conditionalFormatting sqref="G10 G12:G13">
    <cfRule type="cellIs" dxfId="1961" priority="106" stopIfTrue="1" operator="equal">
      <formula>"-"</formula>
    </cfRule>
  </conditionalFormatting>
  <conditionalFormatting sqref="G10 G12:G13">
    <cfRule type="cellIs" dxfId="1960" priority="104" stopIfTrue="1" operator="equal">
      <formula>"-"</formula>
    </cfRule>
    <cfRule type="containsText" dxfId="1959" priority="105" stopIfTrue="1" operator="containsText" text="leer">
      <formula>NOT(ISERROR(SEARCH("leer",G10)))</formula>
    </cfRule>
  </conditionalFormatting>
  <conditionalFormatting sqref="G10 G12:G13">
    <cfRule type="cellIs" dxfId="1958" priority="103" stopIfTrue="1" operator="equal">
      <formula>"-"</formula>
    </cfRule>
  </conditionalFormatting>
  <conditionalFormatting sqref="H9">
    <cfRule type="cellIs" dxfId="1957" priority="23" stopIfTrue="1" operator="equal">
      <formula>"-"</formula>
    </cfRule>
    <cfRule type="containsText" dxfId="1956" priority="24" stopIfTrue="1" operator="containsText" text="leer">
      <formula>NOT(ISERROR(SEARCH("leer",H9)))</formula>
    </cfRule>
  </conditionalFormatting>
  <conditionalFormatting sqref="H9">
    <cfRule type="cellIs" dxfId="1955" priority="17" stopIfTrue="1" operator="equal">
      <formula>"-"</formula>
    </cfRule>
    <cfRule type="containsText" dxfId="1954" priority="18" stopIfTrue="1" operator="containsText" text="leer">
      <formula>NOT(ISERROR(SEARCH("leer",H9)))</formula>
    </cfRule>
  </conditionalFormatting>
  <conditionalFormatting sqref="H9">
    <cfRule type="cellIs" dxfId="1953" priority="11" stopIfTrue="1" operator="equal">
      <formula>"-"</formula>
    </cfRule>
    <cfRule type="containsText" dxfId="1952" priority="12" stopIfTrue="1" operator="containsText" text="leer">
      <formula>NOT(ISERROR(SEARCH("leer",H9)))</formula>
    </cfRule>
  </conditionalFormatting>
  <conditionalFormatting sqref="H9">
    <cfRule type="cellIs" dxfId="1951" priority="5" stopIfTrue="1" operator="equal">
      <formula>"-"</formula>
    </cfRule>
    <cfRule type="containsText" dxfId="1950" priority="6" stopIfTrue="1" operator="containsText" text="leer">
      <formula>NOT(ISERROR(SEARCH("leer",H9)))</formula>
    </cfRule>
  </conditionalFormatting>
  <conditionalFormatting sqref="G8:G9">
    <cfRule type="cellIs" dxfId="1949" priority="4" stopIfTrue="1" operator="equal">
      <formula>"-"</formula>
    </cfRule>
  </conditionalFormatting>
  <conditionalFormatting sqref="H8">
    <cfRule type="cellIs" dxfId="1948" priority="2" stopIfTrue="1" operator="equal">
      <formula>"-"</formula>
    </cfRule>
    <cfRule type="containsText" dxfId="1947" priority="3" stopIfTrue="1" operator="containsText" text="leer">
      <formula>NOT(ISERROR(SEARCH("leer",H8)))</formula>
    </cfRule>
  </conditionalFormatting>
  <conditionalFormatting sqref="H8">
    <cfRule type="cellIs" dxfId="1946" priority="1" stopIfTrue="1" operator="equal">
      <formula>"-"</formula>
    </cfRule>
  </conditionalFormatting>
  <conditionalFormatting sqref="F6:F13">
    <cfRule type="cellIs" dxfId="1945" priority="65" stopIfTrue="1" operator="equal">
      <formula>"-"</formula>
    </cfRule>
    <cfRule type="containsText" dxfId="1944" priority="66" stopIfTrue="1" operator="containsText" text="leer">
      <formula>NOT(ISERROR(SEARCH("leer",F6)))</formula>
    </cfRule>
  </conditionalFormatting>
  <conditionalFormatting sqref="F6:F13">
    <cfRule type="cellIs" dxfId="1943" priority="64" stopIfTrue="1" operator="equal">
      <formula>"-"</formula>
    </cfRule>
  </conditionalFormatting>
  <conditionalFormatting sqref="F6:F13">
    <cfRule type="cellIs" dxfId="1942" priority="62" stopIfTrue="1" operator="equal">
      <formula>"-"</formula>
    </cfRule>
    <cfRule type="containsText" dxfId="1941" priority="63" stopIfTrue="1" operator="containsText" text="leer">
      <formula>NOT(ISERROR(SEARCH("leer",F6)))</formula>
    </cfRule>
  </conditionalFormatting>
  <conditionalFormatting sqref="F6:F13">
    <cfRule type="cellIs" dxfId="1940" priority="61" stopIfTrue="1" operator="equal">
      <formula>"-"</formula>
    </cfRule>
  </conditionalFormatting>
  <conditionalFormatting sqref="F6:F13">
    <cfRule type="cellIs" dxfId="1939" priority="59" stopIfTrue="1" operator="equal">
      <formula>"-"</formula>
    </cfRule>
    <cfRule type="containsText" dxfId="1938" priority="60" stopIfTrue="1" operator="containsText" text="leer">
      <formula>NOT(ISERROR(SEARCH("leer",F6)))</formula>
    </cfRule>
  </conditionalFormatting>
  <conditionalFormatting sqref="F6:F13">
    <cfRule type="cellIs" dxfId="1937" priority="58" stopIfTrue="1" operator="equal">
      <formula>"-"</formula>
    </cfRule>
  </conditionalFormatting>
  <conditionalFormatting sqref="F6:F13">
    <cfRule type="cellIs" dxfId="1936" priority="56" stopIfTrue="1" operator="equal">
      <formula>"-"</formula>
    </cfRule>
    <cfRule type="containsText" dxfId="1935" priority="57" stopIfTrue="1" operator="containsText" text="leer">
      <formula>NOT(ISERROR(SEARCH("leer",F6)))</formula>
    </cfRule>
  </conditionalFormatting>
  <conditionalFormatting sqref="F6:F13">
    <cfRule type="cellIs" dxfId="1934" priority="55" stopIfTrue="1" operator="equal">
      <formula>"-"</formula>
    </cfRule>
  </conditionalFormatting>
  <conditionalFormatting sqref="G8:G9">
    <cfRule type="cellIs" dxfId="1933" priority="53" stopIfTrue="1" operator="equal">
      <formula>"-"</formula>
    </cfRule>
    <cfRule type="containsText" dxfId="1932" priority="54" stopIfTrue="1" operator="containsText" text="leer">
      <formula>NOT(ISERROR(SEARCH("leer",G8)))</formula>
    </cfRule>
  </conditionalFormatting>
  <conditionalFormatting sqref="I8:I9">
    <cfRule type="cellIs" dxfId="1931" priority="51" stopIfTrue="1" operator="equal">
      <formula>"-"</formula>
    </cfRule>
    <cfRule type="containsText" dxfId="1930" priority="52" stopIfTrue="1" operator="containsText" text="leer">
      <formula>NOT(ISERROR(SEARCH("leer",I8)))</formula>
    </cfRule>
  </conditionalFormatting>
  <conditionalFormatting sqref="I8:I9">
    <cfRule type="cellIs" dxfId="1929" priority="49" stopIfTrue="1" operator="equal">
      <formula>"-"</formula>
    </cfRule>
    <cfRule type="containsText" dxfId="1928" priority="50" stopIfTrue="1" operator="containsText" text="leer">
      <formula>NOT(ISERROR(SEARCH("leer",I8)))</formula>
    </cfRule>
  </conditionalFormatting>
  <conditionalFormatting sqref="H9">
    <cfRule type="cellIs" dxfId="1927" priority="47" stopIfTrue="1" operator="equal">
      <formula>"-"</formula>
    </cfRule>
    <cfRule type="containsText" dxfId="1926" priority="48" stopIfTrue="1" operator="containsText" text="leer">
      <formula>NOT(ISERROR(SEARCH("leer",H9)))</formula>
    </cfRule>
  </conditionalFormatting>
  <conditionalFormatting sqref="H9">
    <cfRule type="cellIs" dxfId="1925" priority="45" stopIfTrue="1" operator="equal">
      <formula>"-"</formula>
    </cfRule>
    <cfRule type="containsText" dxfId="1924" priority="46" stopIfTrue="1" operator="containsText" text="leer">
      <formula>NOT(ISERROR(SEARCH("leer",H9)))</formula>
    </cfRule>
  </conditionalFormatting>
  <conditionalFormatting sqref="H9">
    <cfRule type="cellIs" dxfId="1923" priority="43" stopIfTrue="1" operator="equal">
      <formula>"-"</formula>
    </cfRule>
    <cfRule type="containsText" dxfId="1922" priority="44" stopIfTrue="1" operator="containsText" text="leer">
      <formula>NOT(ISERROR(SEARCH("leer",H9)))</formula>
    </cfRule>
  </conditionalFormatting>
  <conditionalFormatting sqref="H9">
    <cfRule type="cellIs" dxfId="1921" priority="41" stopIfTrue="1" operator="equal">
      <formula>"-"</formula>
    </cfRule>
    <cfRule type="containsText" dxfId="1920" priority="42" stopIfTrue="1" operator="containsText" text="leer">
      <formula>NOT(ISERROR(SEARCH("leer",H9)))</formula>
    </cfRule>
  </conditionalFormatting>
  <conditionalFormatting sqref="H9">
    <cfRule type="cellIs" dxfId="1919" priority="39" stopIfTrue="1" operator="equal">
      <formula>"-"</formula>
    </cfRule>
    <cfRule type="containsText" dxfId="1918" priority="40" stopIfTrue="1" operator="containsText" text="leer">
      <formula>NOT(ISERROR(SEARCH("leer",H9)))</formula>
    </cfRule>
  </conditionalFormatting>
  <conditionalFormatting sqref="H9">
    <cfRule type="cellIs" dxfId="1917" priority="37" stopIfTrue="1" operator="equal">
      <formula>"-"</formula>
    </cfRule>
    <cfRule type="containsText" dxfId="1916" priority="38" stopIfTrue="1" operator="containsText" text="leer">
      <formula>NOT(ISERROR(SEARCH("leer",H9)))</formula>
    </cfRule>
  </conditionalFormatting>
  <conditionalFormatting sqref="H9">
    <cfRule type="cellIs" dxfId="1915" priority="35" stopIfTrue="1" operator="equal">
      <formula>"-"</formula>
    </cfRule>
    <cfRule type="containsText" dxfId="1914" priority="36" stopIfTrue="1" operator="containsText" text="leer">
      <formula>NOT(ISERROR(SEARCH("leer",H9)))</formula>
    </cfRule>
  </conditionalFormatting>
  <conditionalFormatting sqref="H9">
    <cfRule type="cellIs" dxfId="1913" priority="33" stopIfTrue="1" operator="equal">
      <formula>"-"</formula>
    </cfRule>
    <cfRule type="containsText" dxfId="1912" priority="34" stopIfTrue="1" operator="containsText" text="leer">
      <formula>NOT(ISERROR(SEARCH("leer",H9)))</formula>
    </cfRule>
  </conditionalFormatting>
  <conditionalFormatting sqref="H9">
    <cfRule type="cellIs" dxfId="1911" priority="31" stopIfTrue="1" operator="equal">
      <formula>"-"</formula>
    </cfRule>
    <cfRule type="containsText" dxfId="1910" priority="32" stopIfTrue="1" operator="containsText" text="leer">
      <formula>NOT(ISERROR(SEARCH("leer",H9)))</formula>
    </cfRule>
  </conditionalFormatting>
  <conditionalFormatting sqref="H9">
    <cfRule type="cellIs" dxfId="1909" priority="29" stopIfTrue="1" operator="equal">
      <formula>"-"</formula>
    </cfRule>
    <cfRule type="containsText" dxfId="1908" priority="30" stopIfTrue="1" operator="containsText" text="leer">
      <formula>NOT(ISERROR(SEARCH("leer",H9)))</formula>
    </cfRule>
  </conditionalFormatting>
  <conditionalFormatting sqref="H9">
    <cfRule type="cellIs" dxfId="1907" priority="27" stopIfTrue="1" operator="equal">
      <formula>"-"</formula>
    </cfRule>
    <cfRule type="containsText" dxfId="1906" priority="28" stopIfTrue="1" operator="containsText" text="leer">
      <formula>NOT(ISERROR(SEARCH("leer",H9)))</formula>
    </cfRule>
  </conditionalFormatting>
  <conditionalFormatting sqref="H9">
    <cfRule type="cellIs" dxfId="1905" priority="25" stopIfTrue="1" operator="equal">
      <formula>"-"</formula>
    </cfRule>
    <cfRule type="containsText" dxfId="1904" priority="26" stopIfTrue="1" operator="containsText" text="leer">
      <formula>NOT(ISERROR(SEARCH("leer",H9)))</formula>
    </cfRule>
  </conditionalFormatting>
  <conditionalFormatting sqref="H9">
    <cfRule type="cellIs" dxfId="1903" priority="21" stopIfTrue="1" operator="equal">
      <formula>"-"</formula>
    </cfRule>
    <cfRule type="containsText" dxfId="1902" priority="22" stopIfTrue="1" operator="containsText" text="leer">
      <formula>NOT(ISERROR(SEARCH("leer",H9)))</formula>
    </cfRule>
  </conditionalFormatting>
  <conditionalFormatting sqref="H9">
    <cfRule type="cellIs" dxfId="1901" priority="19" stopIfTrue="1" operator="equal">
      <formula>"-"</formula>
    </cfRule>
    <cfRule type="containsText" dxfId="1900" priority="20" stopIfTrue="1" operator="containsText" text="leer">
      <formula>NOT(ISERROR(SEARCH("leer",H9)))</formula>
    </cfRule>
  </conditionalFormatting>
  <conditionalFormatting sqref="H9">
    <cfRule type="cellIs" dxfId="1899" priority="15" stopIfTrue="1" operator="equal">
      <formula>"-"</formula>
    </cfRule>
    <cfRule type="containsText" dxfId="1898" priority="16" stopIfTrue="1" operator="containsText" text="leer">
      <formula>NOT(ISERROR(SEARCH("leer",H9)))</formula>
    </cfRule>
  </conditionalFormatting>
  <conditionalFormatting sqref="H9">
    <cfRule type="cellIs" dxfId="1897" priority="13" stopIfTrue="1" operator="equal">
      <formula>"-"</formula>
    </cfRule>
    <cfRule type="containsText" dxfId="1896" priority="14" stopIfTrue="1" operator="containsText" text="leer">
      <formula>NOT(ISERROR(SEARCH("leer",H9)))</formula>
    </cfRule>
  </conditionalFormatting>
  <conditionalFormatting sqref="H9">
    <cfRule type="cellIs" dxfId="1895" priority="9" stopIfTrue="1" operator="equal">
      <formula>"-"</formula>
    </cfRule>
    <cfRule type="containsText" dxfId="1894" priority="10" stopIfTrue="1" operator="containsText" text="leer">
      <formula>NOT(ISERROR(SEARCH("leer",H9)))</formula>
    </cfRule>
  </conditionalFormatting>
  <conditionalFormatting sqref="H9">
    <cfRule type="cellIs" dxfId="1893" priority="7" stopIfTrue="1" operator="equal">
      <formula>"-"</formula>
    </cfRule>
    <cfRule type="containsText" dxfId="1892" priority="8" stopIfTrue="1" operator="containsText" text="leer">
      <formula>NOT(ISERROR(SEARCH("leer",H9)))</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ignoredErrors>
    <ignoredError sqref="C9" twoDigitTextYear="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8"/>
  <sheetViews>
    <sheetView showRuler="0" zoomScale="70" zoomScaleNormal="70" workbookViewId="0"/>
  </sheetViews>
  <sheetFormatPr baseColWidth="10" defaultColWidth="10.7109375" defaultRowHeight="12.75" x14ac:dyDescent="0.2"/>
  <cols>
    <col min="1" max="1" width="82.140625" style="11" customWidth="1"/>
    <col min="2" max="2" width="11.28515625" style="5" bestFit="1" customWidth="1"/>
    <col min="3" max="3" width="8.140625" style="8" bestFit="1" customWidth="1"/>
    <col min="4" max="4" width="12.28515625" style="8" customWidth="1"/>
    <col min="5" max="15" width="11.42578125" style="8" customWidth="1"/>
    <col min="16" max="16384" width="10.7109375" style="5"/>
  </cols>
  <sheetData>
    <row r="1" spans="1:15" x14ac:dyDescent="0.2">
      <c r="A1" s="93" t="s">
        <v>1812</v>
      </c>
      <c r="C1" s="5"/>
      <c r="D1" s="5"/>
      <c r="E1" s="5"/>
      <c r="F1" s="5"/>
      <c r="G1" s="5"/>
      <c r="H1" s="5"/>
      <c r="I1" s="5"/>
      <c r="J1" s="5"/>
      <c r="K1" s="5"/>
      <c r="L1" s="5"/>
      <c r="M1" s="5"/>
      <c r="N1" s="5"/>
      <c r="O1" s="5"/>
    </row>
    <row r="2" spans="1:15" x14ac:dyDescent="0.2">
      <c r="A2" s="93"/>
      <c r="C2" s="5"/>
      <c r="D2" s="5"/>
      <c r="E2" s="5"/>
      <c r="F2" s="5"/>
      <c r="G2" s="5"/>
      <c r="H2" s="5"/>
      <c r="I2" s="5"/>
      <c r="J2" s="5"/>
      <c r="K2" s="28"/>
      <c r="L2" s="5"/>
      <c r="M2" s="5"/>
      <c r="N2" s="5"/>
      <c r="O2" s="5"/>
    </row>
    <row r="3" spans="1:15" s="4" customFormat="1" x14ac:dyDescent="0.2">
      <c r="A3" s="87" t="s">
        <v>1813</v>
      </c>
      <c r="C3" s="5" t="s">
        <v>1814</v>
      </c>
      <c r="D3" s="5" t="s">
        <v>1815</v>
      </c>
      <c r="E3" s="4">
        <v>2014</v>
      </c>
      <c r="F3" s="22">
        <v>2013</v>
      </c>
      <c r="G3" s="22">
        <v>2012</v>
      </c>
      <c r="H3" s="22">
        <v>2011</v>
      </c>
      <c r="I3" s="22">
        <v>2010</v>
      </c>
      <c r="J3" s="22">
        <v>2009</v>
      </c>
      <c r="K3" s="22">
        <v>2008</v>
      </c>
      <c r="L3" s="22">
        <v>2007</v>
      </c>
      <c r="M3" s="22">
        <v>2006</v>
      </c>
      <c r="N3" s="22">
        <v>2005</v>
      </c>
      <c r="O3" s="22">
        <v>2004</v>
      </c>
    </row>
    <row r="4" spans="1:15" x14ac:dyDescent="0.2">
      <c r="A4" s="5"/>
      <c r="J4" s="61"/>
      <c r="K4" s="61"/>
      <c r="L4" s="5"/>
      <c r="M4" s="5"/>
      <c r="N4" s="5"/>
      <c r="O4" s="5"/>
    </row>
    <row r="5" spans="1:15" x14ac:dyDescent="0.2">
      <c r="A5" s="11" t="s">
        <v>1816</v>
      </c>
      <c r="B5" s="5" t="s">
        <v>1817</v>
      </c>
      <c r="C5" s="8">
        <v>1</v>
      </c>
      <c r="D5" s="191"/>
      <c r="E5" s="18">
        <v>252000</v>
      </c>
      <c r="F5" s="208">
        <v>252000</v>
      </c>
      <c r="G5" s="208">
        <v>251700</v>
      </c>
      <c r="H5" s="168">
        <v>252650</v>
      </c>
      <c r="I5" s="168">
        <v>254859</v>
      </c>
      <c r="J5" s="244">
        <v>292785</v>
      </c>
      <c r="K5" s="244">
        <v>248560</v>
      </c>
      <c r="L5" s="200">
        <v>245000</v>
      </c>
      <c r="M5" s="200">
        <v>250000</v>
      </c>
      <c r="N5" s="200">
        <v>251500</v>
      </c>
      <c r="O5" s="200">
        <v>231750</v>
      </c>
    </row>
    <row r="6" spans="1:15" x14ac:dyDescent="0.2">
      <c r="A6" s="181" t="s">
        <v>1818</v>
      </c>
      <c r="B6" s="5" t="s">
        <v>1819</v>
      </c>
      <c r="C6" s="8">
        <v>1</v>
      </c>
      <c r="D6" s="191"/>
      <c r="E6" s="18">
        <v>91858</v>
      </c>
      <c r="F6" s="208">
        <v>99226</v>
      </c>
      <c r="G6" s="208">
        <v>99800</v>
      </c>
      <c r="H6" s="168">
        <v>108456</v>
      </c>
      <c r="I6" s="168">
        <v>97782</v>
      </c>
      <c r="J6" s="244">
        <v>100739</v>
      </c>
      <c r="K6" s="244">
        <v>84525</v>
      </c>
      <c r="L6" s="200">
        <v>83698</v>
      </c>
      <c r="M6" s="200">
        <v>80880</v>
      </c>
      <c r="N6" s="200">
        <v>83106</v>
      </c>
      <c r="O6" s="200">
        <v>84506</v>
      </c>
    </row>
    <row r="7" spans="1:15" x14ac:dyDescent="0.2">
      <c r="A7" s="11" t="s">
        <v>1820</v>
      </c>
      <c r="B7" s="5" t="s">
        <v>1821</v>
      </c>
      <c r="C7" s="191" t="s">
        <v>1822</v>
      </c>
      <c r="D7" s="191"/>
      <c r="E7" s="18">
        <v>824585</v>
      </c>
      <c r="F7" s="208">
        <v>766732</v>
      </c>
      <c r="G7" s="208">
        <v>1059476</v>
      </c>
      <c r="H7" s="168">
        <v>924501</v>
      </c>
      <c r="I7" s="168">
        <v>903384</v>
      </c>
      <c r="J7" s="168">
        <v>789101</v>
      </c>
      <c r="K7" s="168">
        <v>829387</v>
      </c>
      <c r="L7" s="168">
        <v>817138</v>
      </c>
      <c r="M7" s="168">
        <v>787830</v>
      </c>
      <c r="N7" s="157">
        <v>689000</v>
      </c>
      <c r="O7" s="157">
        <v>700000</v>
      </c>
    </row>
    <row r="8" spans="1:15" x14ac:dyDescent="0.2">
      <c r="A8" s="11" t="s">
        <v>1823</v>
      </c>
      <c r="B8" s="5" t="s">
        <v>1824</v>
      </c>
      <c r="C8" s="8">
        <v>1</v>
      </c>
      <c r="D8" s="191"/>
      <c r="E8" s="18">
        <v>477719</v>
      </c>
      <c r="F8" s="208">
        <v>499281</v>
      </c>
      <c r="G8" s="208">
        <v>515441</v>
      </c>
      <c r="H8" s="168">
        <v>504986</v>
      </c>
      <c r="I8" s="168">
        <v>495590</v>
      </c>
      <c r="J8" s="244">
        <v>491200</v>
      </c>
      <c r="K8" s="312">
        <v>492781</v>
      </c>
      <c r="L8" s="200">
        <v>487611</v>
      </c>
      <c r="M8" s="200">
        <v>444187</v>
      </c>
      <c r="N8" s="200">
        <v>426498</v>
      </c>
      <c r="O8" s="200">
        <v>374160</v>
      </c>
    </row>
    <row r="9" spans="1:15" x14ac:dyDescent="0.2">
      <c r="A9" s="181" t="s">
        <v>1825</v>
      </c>
      <c r="B9" s="5" t="s">
        <v>1826</v>
      </c>
      <c r="C9" s="191" t="s">
        <v>1827</v>
      </c>
      <c r="D9" s="191"/>
      <c r="E9" s="18">
        <v>83039</v>
      </c>
      <c r="F9" s="208">
        <v>82695</v>
      </c>
      <c r="G9" s="260">
        <v>82554</v>
      </c>
      <c r="H9" s="168">
        <v>81293.248463022479</v>
      </c>
      <c r="I9" s="168">
        <v>81082</v>
      </c>
      <c r="J9" s="168">
        <v>80361</v>
      </c>
      <c r="K9" s="244">
        <v>78141</v>
      </c>
      <c r="L9" s="200">
        <v>77160</v>
      </c>
      <c r="M9" s="200">
        <v>75127</v>
      </c>
      <c r="N9" s="200">
        <v>73593</v>
      </c>
      <c r="O9" s="200">
        <v>73222</v>
      </c>
    </row>
    <row r="10" spans="1:15" x14ac:dyDescent="0.2">
      <c r="A10" s="11" t="s">
        <v>1828</v>
      </c>
      <c r="B10" s="5" t="s">
        <v>1829</v>
      </c>
      <c r="C10" s="8">
        <v>5</v>
      </c>
      <c r="D10" s="191" t="s">
        <v>1830</v>
      </c>
      <c r="E10" s="18">
        <v>47620</v>
      </c>
      <c r="F10" s="208">
        <v>45047</v>
      </c>
      <c r="G10" s="208">
        <v>45047</v>
      </c>
      <c r="H10" s="168">
        <v>44823</v>
      </c>
      <c r="I10" s="168">
        <v>44379</v>
      </c>
      <c r="J10" s="168">
        <v>44071</v>
      </c>
      <c r="K10" s="244">
        <v>42746</v>
      </c>
      <c r="L10" s="200">
        <v>41826</v>
      </c>
      <c r="M10" s="200">
        <v>41006</v>
      </c>
      <c r="N10" s="200">
        <v>40400</v>
      </c>
      <c r="O10" s="200">
        <v>40000</v>
      </c>
    </row>
    <row r="11" spans="1:15" ht="25.5" x14ac:dyDescent="0.2">
      <c r="A11" s="11" t="s">
        <v>1831</v>
      </c>
      <c r="B11" s="5" t="s">
        <v>1832</v>
      </c>
      <c r="D11" s="191"/>
      <c r="E11" s="38">
        <v>5.8</v>
      </c>
      <c r="F11" s="241">
        <v>6</v>
      </c>
      <c r="G11" s="191">
        <v>6.2</v>
      </c>
      <c r="H11" s="69">
        <v>6.2</v>
      </c>
      <c r="I11" s="69">
        <v>6.1</v>
      </c>
      <c r="J11" s="85">
        <v>6.1</v>
      </c>
      <c r="K11" s="61">
        <v>6.3</v>
      </c>
      <c r="L11" s="5">
        <v>6.3</v>
      </c>
      <c r="M11" s="5">
        <v>5.9</v>
      </c>
      <c r="N11" s="5">
        <v>5.8</v>
      </c>
      <c r="O11" s="5">
        <v>5.0999999999999996</v>
      </c>
    </row>
    <row r="12" spans="1:15" x14ac:dyDescent="0.2">
      <c r="K12" s="61"/>
      <c r="L12" s="5"/>
      <c r="M12" s="5"/>
      <c r="N12" s="5"/>
      <c r="O12" s="5"/>
    </row>
    <row r="13" spans="1:15" x14ac:dyDescent="0.2">
      <c r="K13" s="61"/>
      <c r="L13" s="5"/>
      <c r="M13" s="5"/>
      <c r="N13" s="5"/>
      <c r="O13" s="5"/>
    </row>
    <row r="14" spans="1:15" s="214" customFormat="1" x14ac:dyDescent="0.2">
      <c r="A14" s="212" t="s">
        <v>1833</v>
      </c>
      <c r="C14" s="8"/>
      <c r="D14" s="8"/>
      <c r="E14" s="8"/>
      <c r="F14" s="8"/>
      <c r="G14" s="8"/>
      <c r="H14" s="8"/>
      <c r="I14" s="8"/>
      <c r="J14" s="8"/>
      <c r="K14" s="8"/>
    </row>
    <row r="15" spans="1:15" s="214" customFormat="1" x14ac:dyDescent="0.2">
      <c r="A15" s="212" t="s">
        <v>1834</v>
      </c>
      <c r="C15" s="8"/>
      <c r="D15" s="8"/>
      <c r="E15" s="8"/>
      <c r="F15" s="8"/>
      <c r="G15" s="8"/>
      <c r="H15" s="8"/>
      <c r="I15" s="8"/>
      <c r="J15" s="8"/>
      <c r="K15" s="8"/>
    </row>
    <row r="16" spans="1:15" s="313" customFormat="1" x14ac:dyDescent="0.2">
      <c r="A16" s="308" t="s">
        <v>1835</v>
      </c>
      <c r="C16" s="310"/>
      <c r="D16" s="310"/>
      <c r="E16" s="310"/>
      <c r="F16" s="310"/>
      <c r="G16" s="310"/>
      <c r="H16" s="310"/>
      <c r="I16" s="310"/>
      <c r="J16" s="310"/>
      <c r="K16" s="310"/>
    </row>
    <row r="17" spans="1:15" s="214" customFormat="1" x14ac:dyDescent="0.2">
      <c r="A17" s="212" t="s">
        <v>1836</v>
      </c>
      <c r="C17" s="8"/>
      <c r="D17" s="8"/>
      <c r="E17" s="8"/>
      <c r="F17" s="8"/>
      <c r="G17" s="8"/>
      <c r="H17" s="8"/>
      <c r="I17" s="8"/>
      <c r="J17" s="8"/>
      <c r="K17" s="8"/>
    </row>
    <row r="18" spans="1:15" s="214" customFormat="1" x14ac:dyDescent="0.2">
      <c r="A18" s="212" t="s">
        <v>1837</v>
      </c>
      <c r="C18" s="8"/>
      <c r="D18" s="8"/>
      <c r="E18" s="8"/>
      <c r="F18" s="8"/>
      <c r="G18" s="8"/>
      <c r="H18" s="8"/>
      <c r="I18" s="8"/>
      <c r="J18" s="8"/>
      <c r="K18" s="8"/>
    </row>
    <row r="19" spans="1:15" s="214" customFormat="1" x14ac:dyDescent="0.2">
      <c r="A19" s="212"/>
      <c r="C19" s="8"/>
      <c r="D19" s="8"/>
      <c r="E19" s="8"/>
      <c r="F19" s="8"/>
      <c r="G19" s="8"/>
      <c r="H19" s="8"/>
      <c r="I19" s="8"/>
      <c r="J19" s="8"/>
      <c r="K19" s="8"/>
    </row>
    <row r="20" spans="1:15" x14ac:dyDescent="0.2">
      <c r="L20" s="5"/>
      <c r="M20" s="5"/>
      <c r="N20" s="5"/>
      <c r="O20" s="5"/>
    </row>
    <row r="21" spans="1:15" x14ac:dyDescent="0.2">
      <c r="L21" s="5"/>
      <c r="M21" s="5"/>
      <c r="N21" s="5"/>
      <c r="O21" s="5"/>
    </row>
    <row r="22" spans="1:15" x14ac:dyDescent="0.2">
      <c r="L22" s="5"/>
      <c r="M22" s="5"/>
      <c r="N22" s="5"/>
      <c r="O22" s="5"/>
    </row>
    <row r="23" spans="1:15" x14ac:dyDescent="0.2">
      <c r="L23" s="5"/>
      <c r="M23" s="5"/>
      <c r="N23" s="5"/>
      <c r="O23" s="5"/>
    </row>
    <row r="24" spans="1:15" x14ac:dyDescent="0.2">
      <c r="L24" s="5"/>
      <c r="M24" s="5"/>
      <c r="N24" s="5"/>
      <c r="O24" s="5"/>
    </row>
    <row r="25" spans="1:15" x14ac:dyDescent="0.2">
      <c r="L25" s="5"/>
      <c r="M25" s="5"/>
      <c r="N25" s="5"/>
      <c r="O25" s="5"/>
    </row>
    <row r="26" spans="1:15" x14ac:dyDescent="0.2">
      <c r="L26" s="5"/>
      <c r="M26" s="5"/>
      <c r="N26" s="5"/>
      <c r="O26" s="5"/>
    </row>
    <row r="27" spans="1:15" x14ac:dyDescent="0.2">
      <c r="L27" s="5"/>
      <c r="M27" s="5"/>
      <c r="N27" s="5"/>
      <c r="O27" s="5"/>
    </row>
    <row r="28" spans="1:15" x14ac:dyDescent="0.2">
      <c r="L28" s="5"/>
      <c r="M28" s="5"/>
      <c r="N28" s="5"/>
      <c r="O28" s="5"/>
    </row>
    <row r="29" spans="1:15" x14ac:dyDescent="0.2">
      <c r="L29" s="5"/>
      <c r="M29" s="5"/>
      <c r="N29" s="5"/>
      <c r="O29" s="5"/>
    </row>
    <row r="30" spans="1:15" x14ac:dyDescent="0.2">
      <c r="L30" s="5"/>
      <c r="M30" s="5"/>
      <c r="N30" s="5"/>
      <c r="O30" s="5"/>
    </row>
    <row r="31" spans="1:15" x14ac:dyDescent="0.2">
      <c r="L31" s="5"/>
      <c r="M31" s="5"/>
      <c r="N31" s="5"/>
      <c r="O31" s="5"/>
    </row>
    <row r="32" spans="1:15" x14ac:dyDescent="0.2">
      <c r="L32" s="5"/>
      <c r="M32" s="5"/>
      <c r="N32" s="5"/>
      <c r="O32" s="5"/>
    </row>
    <row r="33" spans="12:15" x14ac:dyDescent="0.2">
      <c r="L33" s="5"/>
      <c r="M33" s="5"/>
      <c r="N33" s="5"/>
      <c r="O33" s="5"/>
    </row>
    <row r="34" spans="12:15" x14ac:dyDescent="0.2">
      <c r="L34" s="5"/>
      <c r="M34" s="5"/>
      <c r="N34" s="5"/>
      <c r="O34" s="5"/>
    </row>
    <row r="35" spans="12:15" x14ac:dyDescent="0.2">
      <c r="L35" s="5"/>
      <c r="M35" s="5"/>
      <c r="N35" s="5"/>
      <c r="O35" s="5"/>
    </row>
    <row r="36" spans="12:15" x14ac:dyDescent="0.2">
      <c r="L36" s="5"/>
      <c r="M36" s="5"/>
      <c r="N36" s="5"/>
      <c r="O36" s="5"/>
    </row>
    <row r="37" spans="12:15" x14ac:dyDescent="0.2">
      <c r="L37" s="5"/>
      <c r="M37" s="5"/>
      <c r="N37" s="5"/>
      <c r="O37" s="5"/>
    </row>
    <row r="38" spans="12:15" x14ac:dyDescent="0.2">
      <c r="L38" s="5"/>
      <c r="M38" s="5"/>
      <c r="N38" s="5"/>
      <c r="O38" s="5"/>
    </row>
    <row r="39" spans="12:15" x14ac:dyDescent="0.2">
      <c r="L39" s="5"/>
      <c r="M39" s="5"/>
      <c r="N39" s="5"/>
      <c r="O39" s="5"/>
    </row>
    <row r="40" spans="12:15" x14ac:dyDescent="0.2">
      <c r="L40" s="5"/>
      <c r="M40" s="5"/>
      <c r="N40" s="5"/>
      <c r="O40" s="5"/>
    </row>
    <row r="41" spans="12:15" x14ac:dyDescent="0.2">
      <c r="L41" s="5"/>
      <c r="M41" s="5"/>
      <c r="N41" s="5"/>
      <c r="O41" s="5"/>
    </row>
    <row r="42" spans="12:15" x14ac:dyDescent="0.2">
      <c r="L42" s="5"/>
      <c r="M42" s="5"/>
      <c r="N42" s="5"/>
      <c r="O42" s="5"/>
    </row>
    <row r="43" spans="12:15" x14ac:dyDescent="0.2">
      <c r="L43" s="5"/>
      <c r="M43" s="5"/>
      <c r="N43" s="5"/>
      <c r="O43" s="5"/>
    </row>
    <row r="44" spans="12:15" x14ac:dyDescent="0.2">
      <c r="L44" s="5"/>
      <c r="M44" s="5"/>
      <c r="N44" s="5"/>
      <c r="O44" s="5"/>
    </row>
    <row r="45" spans="12:15" x14ac:dyDescent="0.2">
      <c r="L45" s="5"/>
      <c r="M45" s="5"/>
      <c r="N45" s="5"/>
      <c r="O45" s="5"/>
    </row>
    <row r="46" spans="12:15" x14ac:dyDescent="0.2">
      <c r="L46" s="5"/>
      <c r="M46" s="5"/>
      <c r="N46" s="5"/>
      <c r="O46" s="5"/>
    </row>
    <row r="47" spans="12:15" x14ac:dyDescent="0.2">
      <c r="L47" s="5"/>
      <c r="M47" s="5"/>
      <c r="N47" s="5"/>
      <c r="O47" s="5"/>
    </row>
    <row r="48" spans="12:15" x14ac:dyDescent="0.2">
      <c r="L48" s="5"/>
      <c r="M48" s="5"/>
      <c r="N48" s="5"/>
      <c r="O48" s="5"/>
    </row>
    <row r="49" spans="12:15" x14ac:dyDescent="0.2">
      <c r="L49" s="5"/>
      <c r="M49" s="5"/>
      <c r="N49" s="5"/>
      <c r="O49" s="5"/>
    </row>
    <row r="50" spans="12:15" x14ac:dyDescent="0.2">
      <c r="L50" s="5"/>
      <c r="M50" s="5"/>
      <c r="N50" s="5"/>
      <c r="O50" s="5"/>
    </row>
    <row r="51" spans="12:15" x14ac:dyDescent="0.2">
      <c r="L51" s="5"/>
      <c r="M51" s="5"/>
      <c r="N51" s="5"/>
      <c r="O51" s="5"/>
    </row>
    <row r="52" spans="12:15" x14ac:dyDescent="0.2">
      <c r="L52" s="5"/>
      <c r="M52" s="5"/>
      <c r="N52" s="5"/>
      <c r="O52" s="5"/>
    </row>
    <row r="53" spans="12:15" x14ac:dyDescent="0.2">
      <c r="L53" s="5"/>
      <c r="M53" s="5"/>
      <c r="N53" s="5"/>
      <c r="O53" s="5"/>
    </row>
    <row r="54" spans="12:15" x14ac:dyDescent="0.2">
      <c r="L54" s="5"/>
      <c r="M54" s="5"/>
      <c r="N54" s="5"/>
      <c r="O54" s="5"/>
    </row>
    <row r="55" spans="12:15" x14ac:dyDescent="0.2">
      <c r="L55" s="5"/>
      <c r="M55" s="5"/>
      <c r="N55" s="5"/>
      <c r="O55" s="5"/>
    </row>
    <row r="56" spans="12:15" x14ac:dyDescent="0.2">
      <c r="L56" s="5"/>
      <c r="M56" s="5"/>
      <c r="N56" s="5"/>
      <c r="O56" s="5"/>
    </row>
    <row r="57" spans="12:15" x14ac:dyDescent="0.2">
      <c r="L57" s="5"/>
      <c r="M57" s="5"/>
      <c r="N57" s="5"/>
      <c r="O57" s="5"/>
    </row>
    <row r="58" spans="12:15" x14ac:dyDescent="0.2">
      <c r="L58" s="5"/>
      <c r="M58" s="5"/>
      <c r="N58" s="5"/>
      <c r="O58" s="5"/>
    </row>
    <row r="59" spans="12:15" x14ac:dyDescent="0.2">
      <c r="L59" s="5"/>
      <c r="M59" s="5"/>
      <c r="N59" s="5"/>
      <c r="O59" s="5"/>
    </row>
    <row r="60" spans="12:15" x14ac:dyDescent="0.2">
      <c r="L60" s="5"/>
      <c r="M60" s="5"/>
      <c r="N60" s="5"/>
      <c r="O60" s="5"/>
    </row>
    <row r="61" spans="12:15" x14ac:dyDescent="0.2">
      <c r="L61" s="5"/>
      <c r="M61" s="5"/>
      <c r="N61" s="5"/>
      <c r="O61" s="5"/>
    </row>
    <row r="62" spans="12:15" x14ac:dyDescent="0.2">
      <c r="L62" s="5"/>
      <c r="M62" s="5"/>
      <c r="N62" s="5"/>
      <c r="O62" s="5"/>
    </row>
    <row r="63" spans="12:15" x14ac:dyDescent="0.2">
      <c r="L63" s="5"/>
      <c r="M63" s="5"/>
      <c r="N63" s="5"/>
      <c r="O63" s="5"/>
    </row>
    <row r="64" spans="12:15" x14ac:dyDescent="0.2">
      <c r="L64" s="5"/>
      <c r="M64" s="5"/>
      <c r="N64" s="5"/>
      <c r="O64" s="5"/>
    </row>
    <row r="65" spans="12:15" x14ac:dyDescent="0.2">
      <c r="L65" s="5"/>
      <c r="M65" s="5"/>
      <c r="N65" s="5"/>
      <c r="O65" s="5"/>
    </row>
    <row r="66" spans="12:15" x14ac:dyDescent="0.2">
      <c r="L66" s="5"/>
      <c r="M66" s="5"/>
      <c r="N66" s="5"/>
      <c r="O66" s="5"/>
    </row>
    <row r="67" spans="12:15" x14ac:dyDescent="0.2">
      <c r="L67" s="5"/>
      <c r="M67" s="5"/>
      <c r="N67" s="5"/>
      <c r="O67" s="5"/>
    </row>
    <row r="68" spans="12:15" x14ac:dyDescent="0.2">
      <c r="L68" s="5"/>
      <c r="M68" s="5"/>
      <c r="N68" s="5"/>
      <c r="O68" s="5"/>
    </row>
    <row r="69" spans="12:15" x14ac:dyDescent="0.2">
      <c r="L69" s="5"/>
      <c r="M69" s="5"/>
      <c r="N69" s="5"/>
      <c r="O69" s="5"/>
    </row>
    <row r="70" spans="12:15" x14ac:dyDescent="0.2">
      <c r="L70" s="5"/>
      <c r="M70" s="5"/>
      <c r="N70" s="5"/>
      <c r="O70" s="5"/>
    </row>
    <row r="71" spans="12:15" x14ac:dyDescent="0.2">
      <c r="L71" s="5"/>
      <c r="M71" s="5"/>
      <c r="N71" s="5"/>
      <c r="O71" s="5"/>
    </row>
    <row r="72" spans="12:15" x14ac:dyDescent="0.2">
      <c r="L72" s="5"/>
      <c r="M72" s="5"/>
      <c r="N72" s="5"/>
      <c r="O72" s="5"/>
    </row>
    <row r="73" spans="12:15" x14ac:dyDescent="0.2">
      <c r="L73" s="5"/>
      <c r="M73" s="5"/>
      <c r="N73" s="5"/>
      <c r="O73" s="5"/>
    </row>
    <row r="74" spans="12:15" x14ac:dyDescent="0.2">
      <c r="L74" s="5"/>
      <c r="M74" s="5"/>
      <c r="N74" s="5"/>
      <c r="O74" s="5"/>
    </row>
    <row r="75" spans="12:15" x14ac:dyDescent="0.2">
      <c r="L75" s="5"/>
      <c r="M75" s="5"/>
      <c r="N75" s="5"/>
      <c r="O75" s="5"/>
    </row>
    <row r="76" spans="12:15" x14ac:dyDescent="0.2">
      <c r="L76" s="5"/>
      <c r="M76" s="5"/>
      <c r="N76" s="5"/>
      <c r="O76" s="5"/>
    </row>
    <row r="77" spans="12:15" x14ac:dyDescent="0.2">
      <c r="L77" s="5"/>
      <c r="M77" s="5"/>
      <c r="N77" s="5"/>
      <c r="O77" s="5"/>
    </row>
    <row r="78" spans="12:15" x14ac:dyDescent="0.2">
      <c r="L78" s="5"/>
      <c r="M78" s="5"/>
      <c r="N78" s="5"/>
      <c r="O78" s="5"/>
    </row>
    <row r="79" spans="12:15" x14ac:dyDescent="0.2">
      <c r="L79" s="5"/>
      <c r="M79" s="5"/>
      <c r="N79" s="5"/>
      <c r="O79" s="5"/>
    </row>
    <row r="80" spans="12:15" x14ac:dyDescent="0.2">
      <c r="L80" s="5"/>
      <c r="M80" s="5"/>
      <c r="N80" s="5"/>
      <c r="O80" s="5"/>
    </row>
    <row r="81" spans="12:15" x14ac:dyDescent="0.2">
      <c r="L81" s="5"/>
      <c r="M81" s="5"/>
      <c r="N81" s="5"/>
      <c r="O81" s="5"/>
    </row>
    <row r="82" spans="12:15" x14ac:dyDescent="0.2">
      <c r="L82" s="5"/>
      <c r="M82" s="5"/>
      <c r="N82" s="5"/>
      <c r="O82" s="5"/>
    </row>
    <row r="83" spans="12:15" x14ac:dyDescent="0.2">
      <c r="L83" s="5"/>
      <c r="M83" s="5"/>
      <c r="N83" s="5"/>
      <c r="O83" s="5"/>
    </row>
    <row r="84" spans="12:15" x14ac:dyDescent="0.2">
      <c r="L84" s="5"/>
      <c r="M84" s="5"/>
      <c r="N84" s="5"/>
      <c r="O84" s="5"/>
    </row>
    <row r="85" spans="12:15" x14ac:dyDescent="0.2">
      <c r="L85" s="5"/>
      <c r="M85" s="5"/>
      <c r="N85" s="5"/>
      <c r="O85" s="5"/>
    </row>
    <row r="86" spans="12:15" x14ac:dyDescent="0.2">
      <c r="L86" s="5"/>
      <c r="M86" s="5"/>
      <c r="N86" s="5"/>
      <c r="O86" s="5"/>
    </row>
    <row r="87" spans="12:15" x14ac:dyDescent="0.2">
      <c r="L87" s="5"/>
      <c r="M87" s="5"/>
      <c r="N87" s="5"/>
      <c r="O87" s="5"/>
    </row>
    <row r="88" spans="12:15" x14ac:dyDescent="0.2">
      <c r="L88" s="5"/>
      <c r="M88" s="5"/>
      <c r="N88" s="5"/>
      <c r="O88" s="5"/>
    </row>
    <row r="89" spans="12:15" x14ac:dyDescent="0.2">
      <c r="L89" s="5"/>
      <c r="M89" s="5"/>
      <c r="N89" s="5"/>
      <c r="O89" s="5"/>
    </row>
    <row r="90" spans="12:15" x14ac:dyDescent="0.2">
      <c r="L90" s="5"/>
      <c r="M90" s="5"/>
      <c r="N90" s="5"/>
      <c r="O90" s="5"/>
    </row>
    <row r="91" spans="12:15" x14ac:dyDescent="0.2">
      <c r="L91" s="5"/>
      <c r="M91" s="5"/>
      <c r="N91" s="5"/>
      <c r="O91" s="5"/>
    </row>
    <row r="92" spans="12:15" x14ac:dyDescent="0.2">
      <c r="L92" s="5"/>
      <c r="M92" s="5"/>
      <c r="N92" s="5"/>
      <c r="O92" s="5"/>
    </row>
    <row r="93" spans="12:15" x14ac:dyDescent="0.2">
      <c r="L93" s="5"/>
      <c r="M93" s="5"/>
      <c r="N93" s="5"/>
      <c r="O93" s="5"/>
    </row>
    <row r="94" spans="12:15" x14ac:dyDescent="0.2">
      <c r="L94" s="5"/>
      <c r="M94" s="5"/>
      <c r="N94" s="5"/>
      <c r="O94" s="5"/>
    </row>
    <row r="95" spans="12:15" x14ac:dyDescent="0.2">
      <c r="L95" s="5"/>
      <c r="M95" s="5"/>
      <c r="N95" s="5"/>
      <c r="O95" s="5"/>
    </row>
    <row r="96" spans="12:15" x14ac:dyDescent="0.2">
      <c r="L96" s="5"/>
      <c r="M96" s="5"/>
      <c r="N96" s="5"/>
      <c r="O96" s="5"/>
    </row>
    <row r="97" spans="12:15" x14ac:dyDescent="0.2">
      <c r="L97" s="5"/>
      <c r="M97" s="5"/>
      <c r="N97" s="5"/>
      <c r="O97" s="5"/>
    </row>
    <row r="98" spans="12:15" x14ac:dyDescent="0.2">
      <c r="L98" s="5"/>
      <c r="M98" s="5"/>
      <c r="N98" s="5"/>
      <c r="O98" s="5"/>
    </row>
    <row r="99" spans="12:15" x14ac:dyDescent="0.2">
      <c r="L99" s="5"/>
      <c r="M99" s="5"/>
      <c r="N99" s="5"/>
      <c r="O99" s="5"/>
    </row>
    <row r="100" spans="12:15" x14ac:dyDescent="0.2">
      <c r="L100" s="5"/>
      <c r="M100" s="5"/>
      <c r="N100" s="5"/>
      <c r="O100" s="5"/>
    </row>
    <row r="101" spans="12:15" x14ac:dyDescent="0.2">
      <c r="L101" s="5"/>
      <c r="M101" s="5"/>
      <c r="N101" s="5"/>
      <c r="O101" s="5"/>
    </row>
    <row r="102" spans="12:15" x14ac:dyDescent="0.2">
      <c r="L102" s="5"/>
      <c r="M102" s="5"/>
      <c r="N102" s="5"/>
      <c r="O102" s="5"/>
    </row>
    <row r="103" spans="12:15" x14ac:dyDescent="0.2">
      <c r="L103" s="5"/>
      <c r="M103" s="5"/>
      <c r="N103" s="5"/>
      <c r="O103" s="5"/>
    </row>
    <row r="104" spans="12:15" x14ac:dyDescent="0.2">
      <c r="L104" s="5"/>
      <c r="M104" s="5"/>
      <c r="N104" s="5"/>
      <c r="O104" s="5"/>
    </row>
    <row r="105" spans="12:15" x14ac:dyDescent="0.2">
      <c r="L105" s="5"/>
      <c r="M105" s="5"/>
      <c r="N105" s="5"/>
      <c r="O105" s="5"/>
    </row>
    <row r="106" spans="12:15" x14ac:dyDescent="0.2">
      <c r="L106" s="5"/>
      <c r="M106" s="5"/>
      <c r="N106" s="5"/>
      <c r="O106" s="5"/>
    </row>
    <row r="107" spans="12:15" x14ac:dyDescent="0.2">
      <c r="L107" s="5"/>
      <c r="M107" s="5"/>
      <c r="N107" s="5"/>
      <c r="O107" s="5"/>
    </row>
    <row r="108" spans="12:15" x14ac:dyDescent="0.2">
      <c r="L108" s="5"/>
      <c r="M108" s="5"/>
      <c r="N108" s="5"/>
      <c r="O108" s="5"/>
    </row>
    <row r="109" spans="12:15" x14ac:dyDescent="0.2">
      <c r="L109" s="5"/>
      <c r="M109" s="5"/>
      <c r="N109" s="5"/>
      <c r="O109" s="5"/>
    </row>
    <row r="110" spans="12:15" x14ac:dyDescent="0.2">
      <c r="L110" s="5"/>
      <c r="M110" s="5"/>
      <c r="N110" s="5"/>
      <c r="O110" s="5"/>
    </row>
    <row r="111" spans="12:15" x14ac:dyDescent="0.2">
      <c r="L111" s="5"/>
      <c r="M111" s="5"/>
      <c r="N111" s="5"/>
      <c r="O111" s="5"/>
    </row>
    <row r="112" spans="12:15" x14ac:dyDescent="0.2">
      <c r="L112" s="5"/>
      <c r="M112" s="5"/>
      <c r="N112" s="5"/>
      <c r="O112" s="5"/>
    </row>
    <row r="113" spans="12:15" x14ac:dyDescent="0.2">
      <c r="L113" s="5"/>
      <c r="M113" s="5"/>
      <c r="N113" s="5"/>
      <c r="O113" s="5"/>
    </row>
    <row r="114" spans="12:15" x14ac:dyDescent="0.2">
      <c r="L114" s="5"/>
      <c r="M114" s="5"/>
      <c r="N114" s="5"/>
      <c r="O114" s="5"/>
    </row>
    <row r="115" spans="12:15" x14ac:dyDescent="0.2">
      <c r="L115" s="5"/>
      <c r="M115" s="5"/>
      <c r="N115" s="5"/>
      <c r="O115" s="5"/>
    </row>
    <row r="116" spans="12:15" x14ac:dyDescent="0.2">
      <c r="L116" s="5"/>
      <c r="M116" s="5"/>
      <c r="N116" s="5"/>
      <c r="O116" s="5"/>
    </row>
    <row r="117" spans="12:15" x14ac:dyDescent="0.2">
      <c r="L117" s="5"/>
      <c r="M117" s="5"/>
      <c r="N117" s="5"/>
      <c r="O117" s="5"/>
    </row>
    <row r="118" spans="12:15" x14ac:dyDescent="0.2">
      <c r="L118" s="5"/>
      <c r="M118" s="5"/>
      <c r="N118" s="5"/>
      <c r="O118" s="5"/>
    </row>
    <row r="119" spans="12:15" x14ac:dyDescent="0.2">
      <c r="L119" s="5"/>
      <c r="M119" s="5"/>
      <c r="N119" s="5"/>
      <c r="O119" s="5"/>
    </row>
    <row r="120" spans="12:15" x14ac:dyDescent="0.2">
      <c r="L120" s="5"/>
      <c r="M120" s="5"/>
      <c r="N120" s="5"/>
      <c r="O120" s="5"/>
    </row>
    <row r="121" spans="12:15" x14ac:dyDescent="0.2">
      <c r="L121" s="5"/>
      <c r="M121" s="5"/>
      <c r="N121" s="5"/>
      <c r="O121" s="5"/>
    </row>
    <row r="122" spans="12:15" x14ac:dyDescent="0.2">
      <c r="L122" s="5"/>
      <c r="M122" s="5"/>
      <c r="N122" s="5"/>
      <c r="O122" s="5"/>
    </row>
    <row r="123" spans="12:15" x14ac:dyDescent="0.2">
      <c r="L123" s="5"/>
      <c r="M123" s="5"/>
      <c r="N123" s="5"/>
      <c r="O123" s="5"/>
    </row>
    <row r="124" spans="12:15" x14ac:dyDescent="0.2">
      <c r="L124" s="5"/>
      <c r="M124" s="5"/>
      <c r="N124" s="5"/>
      <c r="O124" s="5"/>
    </row>
    <row r="125" spans="12:15" x14ac:dyDescent="0.2">
      <c r="L125" s="5"/>
      <c r="M125" s="5"/>
      <c r="N125" s="5"/>
      <c r="O125" s="5"/>
    </row>
    <row r="126" spans="12:15" x14ac:dyDescent="0.2">
      <c r="L126" s="5"/>
      <c r="M126" s="5"/>
      <c r="N126" s="5"/>
      <c r="O126" s="5"/>
    </row>
    <row r="127" spans="12:15" x14ac:dyDescent="0.2">
      <c r="L127" s="5"/>
      <c r="M127" s="5"/>
      <c r="N127" s="5"/>
      <c r="O127" s="5"/>
    </row>
    <row r="128" spans="12:15" x14ac:dyDescent="0.2">
      <c r="L128" s="5"/>
      <c r="M128" s="5"/>
      <c r="N128" s="5"/>
      <c r="O128" s="5"/>
    </row>
    <row r="129" spans="12:15" x14ac:dyDescent="0.2">
      <c r="L129" s="5"/>
      <c r="M129" s="5"/>
      <c r="N129" s="5"/>
      <c r="O129" s="5"/>
    </row>
    <row r="130" spans="12:15" x14ac:dyDescent="0.2">
      <c r="L130" s="5"/>
      <c r="M130" s="5"/>
      <c r="N130" s="5"/>
      <c r="O130" s="5"/>
    </row>
    <row r="131" spans="12:15" x14ac:dyDescent="0.2">
      <c r="L131" s="5"/>
      <c r="M131" s="5"/>
      <c r="N131" s="5"/>
      <c r="O131" s="5"/>
    </row>
    <row r="132" spans="12:15" x14ac:dyDescent="0.2">
      <c r="L132" s="5"/>
      <c r="M132" s="5"/>
      <c r="N132" s="5"/>
      <c r="O132" s="5"/>
    </row>
    <row r="133" spans="12:15" x14ac:dyDescent="0.2">
      <c r="L133" s="5"/>
      <c r="M133" s="5"/>
      <c r="N133" s="5"/>
      <c r="O133" s="5"/>
    </row>
    <row r="134" spans="12:15" x14ac:dyDescent="0.2">
      <c r="L134" s="5"/>
      <c r="M134" s="5"/>
      <c r="N134" s="5"/>
      <c r="O134" s="5"/>
    </row>
    <row r="135" spans="12:15" x14ac:dyDescent="0.2">
      <c r="L135" s="5"/>
      <c r="M135" s="5"/>
      <c r="N135" s="5"/>
      <c r="O135" s="5"/>
    </row>
    <row r="136" spans="12:15" x14ac:dyDescent="0.2">
      <c r="L136" s="5"/>
      <c r="M136" s="5"/>
      <c r="N136" s="5"/>
      <c r="O136" s="5"/>
    </row>
    <row r="137" spans="12:15" x14ac:dyDescent="0.2">
      <c r="L137" s="5"/>
      <c r="M137" s="5"/>
      <c r="N137" s="5"/>
      <c r="O137" s="5"/>
    </row>
    <row r="138" spans="12:15" x14ac:dyDescent="0.2">
      <c r="L138" s="5"/>
      <c r="M138" s="5"/>
      <c r="N138" s="5"/>
      <c r="O138" s="5"/>
    </row>
    <row r="139" spans="12:15" x14ac:dyDescent="0.2">
      <c r="L139" s="5"/>
      <c r="M139" s="5"/>
      <c r="N139" s="5"/>
      <c r="O139" s="5"/>
    </row>
    <row r="140" spans="12:15" x14ac:dyDescent="0.2">
      <c r="L140" s="5"/>
      <c r="M140" s="5"/>
      <c r="N140" s="5"/>
      <c r="O140" s="5"/>
    </row>
    <row r="141" spans="12:15" x14ac:dyDescent="0.2">
      <c r="L141" s="5"/>
      <c r="M141" s="5"/>
      <c r="N141" s="5"/>
      <c r="O141" s="5"/>
    </row>
    <row r="142" spans="12:15" x14ac:dyDescent="0.2">
      <c r="L142" s="5"/>
      <c r="M142" s="5"/>
      <c r="N142" s="5"/>
      <c r="O142" s="5"/>
    </row>
    <row r="143" spans="12:15" x14ac:dyDescent="0.2">
      <c r="L143" s="5"/>
      <c r="M143" s="5"/>
      <c r="N143" s="5"/>
      <c r="O143" s="5"/>
    </row>
    <row r="144" spans="12:15" x14ac:dyDescent="0.2">
      <c r="L144" s="5"/>
      <c r="M144" s="5"/>
      <c r="N144" s="5"/>
      <c r="O144" s="5"/>
    </row>
    <row r="145" spans="12:15" x14ac:dyDescent="0.2">
      <c r="L145" s="5"/>
      <c r="M145" s="5"/>
      <c r="N145" s="5"/>
      <c r="O145" s="5"/>
    </row>
    <row r="146" spans="12:15" x14ac:dyDescent="0.2">
      <c r="L146" s="5"/>
      <c r="M146" s="5"/>
      <c r="N146" s="5"/>
      <c r="O146" s="5"/>
    </row>
    <row r="147" spans="12:15" x14ac:dyDescent="0.2">
      <c r="L147" s="5"/>
      <c r="M147" s="5"/>
      <c r="N147" s="5"/>
      <c r="O147" s="5"/>
    </row>
    <row r="148" spans="12:15" x14ac:dyDescent="0.2">
      <c r="L148" s="5"/>
      <c r="M148" s="5"/>
      <c r="N148" s="5"/>
      <c r="O148" s="5"/>
    </row>
    <row r="149" spans="12:15" x14ac:dyDescent="0.2">
      <c r="L149" s="5"/>
      <c r="M149" s="5"/>
      <c r="N149" s="5"/>
      <c r="O149" s="5"/>
    </row>
    <row r="150" spans="12:15" x14ac:dyDescent="0.2">
      <c r="L150" s="5"/>
      <c r="M150" s="5"/>
      <c r="N150" s="5"/>
      <c r="O150" s="5"/>
    </row>
    <row r="151" spans="12:15" x14ac:dyDescent="0.2">
      <c r="L151" s="5"/>
      <c r="M151" s="5"/>
      <c r="N151" s="5"/>
      <c r="O151" s="5"/>
    </row>
    <row r="152" spans="12:15" x14ac:dyDescent="0.2">
      <c r="L152" s="5"/>
      <c r="M152" s="5"/>
      <c r="N152" s="5"/>
      <c r="O152" s="5"/>
    </row>
    <row r="153" spans="12:15" x14ac:dyDescent="0.2">
      <c r="L153" s="5"/>
      <c r="M153" s="5"/>
      <c r="N153" s="5"/>
      <c r="O153" s="5"/>
    </row>
    <row r="154" spans="12:15" x14ac:dyDescent="0.2">
      <c r="L154" s="5"/>
      <c r="M154" s="5"/>
      <c r="N154" s="5"/>
      <c r="O154" s="5"/>
    </row>
    <row r="155" spans="12:15" x14ac:dyDescent="0.2">
      <c r="L155" s="5"/>
      <c r="M155" s="5"/>
      <c r="N155" s="5"/>
      <c r="O155" s="5"/>
    </row>
    <row r="156" spans="12:15" x14ac:dyDescent="0.2">
      <c r="L156" s="5"/>
      <c r="M156" s="5"/>
      <c r="N156" s="5"/>
      <c r="O156" s="5"/>
    </row>
    <row r="157" spans="12:15" x14ac:dyDescent="0.2">
      <c r="L157" s="5"/>
      <c r="M157" s="5"/>
      <c r="N157" s="5"/>
      <c r="O157" s="5"/>
    </row>
    <row r="158" spans="12:15" x14ac:dyDescent="0.2">
      <c r="L158" s="5"/>
      <c r="M158" s="5"/>
      <c r="N158" s="5"/>
      <c r="O158" s="5"/>
    </row>
    <row r="159" spans="12:15" x14ac:dyDescent="0.2">
      <c r="L159" s="5"/>
      <c r="M159" s="5"/>
      <c r="N159" s="5"/>
      <c r="O159" s="5"/>
    </row>
    <row r="160" spans="12:15" x14ac:dyDescent="0.2">
      <c r="L160" s="5"/>
      <c r="M160" s="5"/>
      <c r="N160" s="5"/>
      <c r="O160" s="5"/>
    </row>
    <row r="161" spans="12:15" x14ac:dyDescent="0.2">
      <c r="L161" s="5"/>
      <c r="M161" s="5"/>
      <c r="N161" s="5"/>
      <c r="O161" s="5"/>
    </row>
    <row r="162" spans="12:15" x14ac:dyDescent="0.2">
      <c r="L162" s="5"/>
      <c r="M162" s="5"/>
      <c r="N162" s="5"/>
      <c r="O162" s="5"/>
    </row>
    <row r="163" spans="12:15" x14ac:dyDescent="0.2">
      <c r="L163" s="5"/>
      <c r="M163" s="5"/>
      <c r="N163" s="5"/>
      <c r="O163" s="5"/>
    </row>
    <row r="164" spans="12:15" x14ac:dyDescent="0.2">
      <c r="L164" s="5"/>
      <c r="M164" s="5"/>
      <c r="N164" s="5"/>
      <c r="O164" s="5"/>
    </row>
    <row r="165" spans="12:15" x14ac:dyDescent="0.2">
      <c r="L165" s="5"/>
      <c r="M165" s="5"/>
      <c r="N165" s="5"/>
      <c r="O165" s="5"/>
    </row>
    <row r="166" spans="12:15" x14ac:dyDescent="0.2">
      <c r="L166" s="5"/>
      <c r="M166" s="5"/>
      <c r="N166" s="5"/>
      <c r="O166" s="5"/>
    </row>
    <row r="167" spans="12:15" x14ac:dyDescent="0.2">
      <c r="L167" s="5"/>
      <c r="M167" s="5"/>
      <c r="N167" s="5"/>
      <c r="O167" s="5"/>
    </row>
    <row r="168" spans="12:15" x14ac:dyDescent="0.2">
      <c r="L168" s="5"/>
      <c r="M168" s="5"/>
      <c r="N168" s="5"/>
      <c r="O168" s="5"/>
    </row>
    <row r="169" spans="12:15" x14ac:dyDescent="0.2">
      <c r="L169" s="5"/>
      <c r="M169" s="5"/>
      <c r="N169" s="5"/>
      <c r="O169" s="5"/>
    </row>
    <row r="170" spans="12:15" x14ac:dyDescent="0.2">
      <c r="L170" s="5"/>
      <c r="M170" s="5"/>
      <c r="N170" s="5"/>
      <c r="O170" s="5"/>
    </row>
    <row r="171" spans="12:15" x14ac:dyDescent="0.2">
      <c r="L171" s="5"/>
      <c r="M171" s="5"/>
      <c r="N171" s="5"/>
      <c r="O171" s="5"/>
    </row>
    <row r="172" spans="12:15" x14ac:dyDescent="0.2">
      <c r="L172" s="5"/>
      <c r="M172" s="5"/>
      <c r="N172" s="5"/>
      <c r="O172" s="5"/>
    </row>
    <row r="173" spans="12:15" x14ac:dyDescent="0.2">
      <c r="L173" s="5"/>
      <c r="M173" s="5"/>
      <c r="N173" s="5"/>
      <c r="O173" s="5"/>
    </row>
    <row r="174" spans="12:15" x14ac:dyDescent="0.2">
      <c r="L174" s="5"/>
      <c r="M174" s="5"/>
      <c r="N174" s="5"/>
      <c r="O174" s="5"/>
    </row>
    <row r="175" spans="12:15" x14ac:dyDescent="0.2">
      <c r="L175" s="5"/>
      <c r="M175" s="5"/>
      <c r="N175" s="5"/>
      <c r="O175" s="5"/>
    </row>
    <row r="176" spans="12:15" x14ac:dyDescent="0.2">
      <c r="L176" s="5"/>
      <c r="M176" s="5"/>
      <c r="N176" s="5"/>
      <c r="O176" s="5"/>
    </row>
    <row r="177" spans="12:15" x14ac:dyDescent="0.2">
      <c r="L177" s="5"/>
      <c r="M177" s="5"/>
      <c r="N177" s="5"/>
      <c r="O177" s="5"/>
    </row>
    <row r="178" spans="12:15" x14ac:dyDescent="0.2">
      <c r="L178" s="5"/>
      <c r="M178" s="5"/>
      <c r="N178" s="5"/>
      <c r="O178" s="5"/>
    </row>
    <row r="179" spans="12:15" x14ac:dyDescent="0.2">
      <c r="L179" s="5"/>
      <c r="M179" s="5"/>
      <c r="N179" s="5"/>
      <c r="O179" s="5"/>
    </row>
    <row r="180" spans="12:15" x14ac:dyDescent="0.2">
      <c r="L180" s="5"/>
      <c r="M180" s="5"/>
      <c r="N180" s="5"/>
      <c r="O180" s="5"/>
    </row>
    <row r="181" spans="12:15" x14ac:dyDescent="0.2">
      <c r="L181" s="5"/>
      <c r="M181" s="5"/>
      <c r="N181" s="5"/>
      <c r="O181" s="5"/>
    </row>
    <row r="182" spans="12:15" x14ac:dyDescent="0.2">
      <c r="L182" s="5"/>
      <c r="M182" s="5"/>
      <c r="N182" s="5"/>
      <c r="O182" s="5"/>
    </row>
    <row r="183" spans="12:15" x14ac:dyDescent="0.2">
      <c r="L183" s="5"/>
      <c r="M183" s="5"/>
      <c r="N183" s="5"/>
      <c r="O183" s="5"/>
    </row>
    <row r="184" spans="12:15" x14ac:dyDescent="0.2">
      <c r="L184" s="5"/>
      <c r="M184" s="5"/>
      <c r="N184" s="5"/>
      <c r="O184" s="5"/>
    </row>
    <row r="185" spans="12:15" x14ac:dyDescent="0.2">
      <c r="L185" s="5"/>
      <c r="M185" s="5"/>
      <c r="N185" s="5"/>
      <c r="O185" s="5"/>
    </row>
    <row r="186" spans="12:15" x14ac:dyDescent="0.2">
      <c r="L186" s="5"/>
      <c r="M186" s="5"/>
      <c r="N186" s="5"/>
      <c r="O186" s="5"/>
    </row>
    <row r="187" spans="12:15" x14ac:dyDescent="0.2">
      <c r="L187" s="5"/>
      <c r="M187" s="5"/>
      <c r="N187" s="5"/>
      <c r="O187" s="5"/>
    </row>
    <row r="188" spans="12:15" x14ac:dyDescent="0.2">
      <c r="L188" s="5"/>
      <c r="M188" s="5"/>
      <c r="N188" s="5"/>
      <c r="O188" s="5"/>
    </row>
    <row r="189" spans="12:15" x14ac:dyDescent="0.2">
      <c r="L189" s="5"/>
      <c r="M189" s="5"/>
      <c r="N189" s="5"/>
      <c r="O189" s="5"/>
    </row>
    <row r="190" spans="12:15" x14ac:dyDescent="0.2">
      <c r="L190" s="5"/>
      <c r="M190" s="5"/>
      <c r="N190" s="5"/>
      <c r="O190" s="5"/>
    </row>
    <row r="191" spans="12:15" x14ac:dyDescent="0.2">
      <c r="L191" s="5"/>
      <c r="M191" s="5"/>
      <c r="N191" s="5"/>
      <c r="O191" s="5"/>
    </row>
    <row r="192" spans="12:15" x14ac:dyDescent="0.2">
      <c r="L192" s="5"/>
      <c r="M192" s="5"/>
      <c r="N192" s="5"/>
      <c r="O192" s="5"/>
    </row>
    <row r="193" spans="12:15" x14ac:dyDescent="0.2">
      <c r="L193" s="5"/>
      <c r="M193" s="5"/>
      <c r="N193" s="5"/>
      <c r="O193" s="5"/>
    </row>
    <row r="194" spans="12:15" x14ac:dyDescent="0.2">
      <c r="L194" s="5"/>
      <c r="M194" s="5"/>
      <c r="N194" s="5"/>
      <c r="O194" s="5"/>
    </row>
    <row r="195" spans="12:15" x14ac:dyDescent="0.2">
      <c r="L195" s="5"/>
      <c r="M195" s="5"/>
      <c r="N195" s="5"/>
      <c r="O195" s="5"/>
    </row>
    <row r="196" spans="12:15" x14ac:dyDescent="0.2">
      <c r="L196" s="5"/>
      <c r="M196" s="5"/>
      <c r="N196" s="5"/>
      <c r="O196" s="5"/>
    </row>
    <row r="197" spans="12:15" x14ac:dyDescent="0.2">
      <c r="L197" s="5"/>
      <c r="M197" s="5"/>
      <c r="N197" s="5"/>
      <c r="O197" s="5"/>
    </row>
    <row r="198" spans="12:15" x14ac:dyDescent="0.2">
      <c r="L198" s="5"/>
      <c r="M198" s="5"/>
      <c r="N198" s="5"/>
      <c r="O198" s="5"/>
    </row>
  </sheetData>
  <customSheetViews>
    <customSheetView guid="{595D07C0-E761-11DC-9357-001B6391840E}" scale="95" fitToPage="1" topLeftCell="A46">
      <selection activeCell="D71" sqref="D71:D80"/>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s>
  <phoneticPr fontId="12" type="noConversion"/>
  <conditionalFormatting sqref="J5:J6 J9:J11">
    <cfRule type="cellIs" dxfId="1891" priority="106" operator="equal">
      <formula>"-"</formula>
    </cfRule>
  </conditionalFormatting>
  <conditionalFormatting sqref="J9:J10">
    <cfRule type="cellIs" dxfId="1890" priority="105" operator="equal">
      <formula>"-"</formula>
    </cfRule>
  </conditionalFormatting>
  <conditionalFormatting sqref="I5:I11">
    <cfRule type="cellIs" dxfId="1889" priority="103" stopIfTrue="1" operator="equal">
      <formula>"-"</formula>
    </cfRule>
    <cfRule type="containsText" dxfId="1888" priority="104" stopIfTrue="1" operator="containsText" text="leer">
      <formula>NOT(ISERROR(SEARCH("leer",I5)))</formula>
    </cfRule>
  </conditionalFormatting>
  <conditionalFormatting sqref="I5:I11">
    <cfRule type="cellIs" dxfId="1887" priority="101" stopIfTrue="1" operator="equal">
      <formula>"-"</formula>
    </cfRule>
    <cfRule type="containsText" dxfId="1886" priority="102" stopIfTrue="1" operator="containsText" text="leer">
      <formula>NOT(ISERROR(SEARCH("leer",I5)))</formula>
    </cfRule>
  </conditionalFormatting>
  <conditionalFormatting sqref="H5:H11">
    <cfRule type="cellIs" dxfId="1885" priority="99" stopIfTrue="1" operator="equal">
      <formula>"-"</formula>
    </cfRule>
    <cfRule type="containsText" dxfId="1884" priority="100" stopIfTrue="1" operator="containsText" text="leer">
      <formula>NOT(ISERROR(SEARCH("leer",H5)))</formula>
    </cfRule>
  </conditionalFormatting>
  <conditionalFormatting sqref="H5:H11">
    <cfRule type="cellIs" dxfId="1883" priority="97" stopIfTrue="1" operator="equal">
      <formula>"-"</formula>
    </cfRule>
    <cfRule type="containsText" dxfId="1882" priority="98" stopIfTrue="1" operator="containsText" text="leer">
      <formula>NOT(ISERROR(SEARCH("leer",H5)))</formula>
    </cfRule>
  </conditionalFormatting>
  <conditionalFormatting sqref="H5:H11">
    <cfRule type="cellIs" dxfId="1881" priority="95" stopIfTrue="1" operator="equal">
      <formula>"-"</formula>
    </cfRule>
    <cfRule type="containsText" dxfId="1880" priority="96" stopIfTrue="1" operator="containsText" text="leer">
      <formula>NOT(ISERROR(SEARCH("leer",H5)))</formula>
    </cfRule>
  </conditionalFormatting>
  <conditionalFormatting sqref="H5:H11">
    <cfRule type="cellIs" dxfId="1879" priority="93" stopIfTrue="1" operator="equal">
      <formula>"-"</formula>
    </cfRule>
    <cfRule type="containsText" dxfId="1878" priority="94" stopIfTrue="1" operator="containsText" text="leer">
      <formula>NOT(ISERROR(SEARCH("leer",H5)))</formula>
    </cfRule>
  </conditionalFormatting>
  <conditionalFormatting sqref="H5:H11">
    <cfRule type="cellIs" dxfId="1877" priority="91" stopIfTrue="1" operator="equal">
      <formula>"-"</formula>
    </cfRule>
    <cfRule type="containsText" dxfId="1876" priority="92" stopIfTrue="1" operator="containsText" text="leer">
      <formula>NOT(ISERROR(SEARCH("leer",H5)))</formula>
    </cfRule>
  </conditionalFormatting>
  <conditionalFormatting sqref="H5:H11">
    <cfRule type="cellIs" dxfId="1875" priority="89" stopIfTrue="1" operator="equal">
      <formula>"-"</formula>
    </cfRule>
    <cfRule type="containsText" dxfId="1874" priority="90" stopIfTrue="1" operator="containsText" text="leer">
      <formula>NOT(ISERROR(SEARCH("leer",H5)))</formula>
    </cfRule>
  </conditionalFormatting>
  <conditionalFormatting sqref="H5:H11">
    <cfRule type="cellIs" dxfId="1873" priority="87" stopIfTrue="1" operator="equal">
      <formula>"-"</formula>
    </cfRule>
    <cfRule type="containsText" dxfId="1872" priority="88" stopIfTrue="1" operator="containsText" text="leer">
      <formula>NOT(ISERROR(SEARCH("leer",H5)))</formula>
    </cfRule>
  </conditionalFormatting>
  <conditionalFormatting sqref="H9:H10">
    <cfRule type="cellIs" dxfId="1871" priority="85" stopIfTrue="1" operator="equal">
      <formula>"-"</formula>
    </cfRule>
    <cfRule type="containsText" dxfId="1870" priority="86" stopIfTrue="1" operator="containsText" text="leer">
      <formula>NOT(ISERROR(SEARCH("leer",H9)))</formula>
    </cfRule>
  </conditionalFormatting>
  <conditionalFormatting sqref="H9:H10">
    <cfRule type="cellIs" dxfId="1869" priority="83" stopIfTrue="1" operator="equal">
      <formula>"-"</formula>
    </cfRule>
    <cfRule type="containsText" dxfId="1868" priority="84" stopIfTrue="1" operator="containsText" text="leer">
      <formula>NOT(ISERROR(SEARCH("leer",H9)))</formula>
    </cfRule>
  </conditionalFormatting>
  <conditionalFormatting sqref="H9:H10">
    <cfRule type="cellIs" dxfId="1867" priority="81" stopIfTrue="1" operator="equal">
      <formula>"-"</formula>
    </cfRule>
    <cfRule type="containsText" dxfId="1866" priority="82" stopIfTrue="1" operator="containsText" text="leer">
      <formula>NOT(ISERROR(SEARCH("leer",H9)))</formula>
    </cfRule>
  </conditionalFormatting>
  <conditionalFormatting sqref="H9:H10">
    <cfRule type="cellIs" dxfId="1865" priority="79" stopIfTrue="1" operator="equal">
      <formula>"-"</formula>
    </cfRule>
    <cfRule type="containsText" dxfId="1864" priority="80" stopIfTrue="1" operator="containsText" text="leer">
      <formula>NOT(ISERROR(SEARCH("leer",H9)))</formula>
    </cfRule>
  </conditionalFormatting>
  <conditionalFormatting sqref="H9:H10">
    <cfRule type="cellIs" dxfId="1863" priority="77" stopIfTrue="1" operator="equal">
      <formula>"-"</formula>
    </cfRule>
    <cfRule type="containsText" dxfId="1862" priority="78" stopIfTrue="1" operator="containsText" text="leer">
      <formula>NOT(ISERROR(SEARCH("leer",H9)))</formula>
    </cfRule>
  </conditionalFormatting>
  <conditionalFormatting sqref="H9:H10">
    <cfRule type="cellIs" dxfId="1861" priority="75" stopIfTrue="1" operator="equal">
      <formula>"-"</formula>
    </cfRule>
    <cfRule type="containsText" dxfId="1860" priority="76" stopIfTrue="1" operator="containsText" text="leer">
      <formula>NOT(ISERROR(SEARCH("leer",H9)))</formula>
    </cfRule>
  </conditionalFormatting>
  <conditionalFormatting sqref="H9:H10">
    <cfRule type="cellIs" dxfId="1859" priority="73" stopIfTrue="1" operator="equal">
      <formula>"-"</formula>
    </cfRule>
    <cfRule type="containsText" dxfId="1858" priority="74" stopIfTrue="1" operator="containsText" text="leer">
      <formula>NOT(ISERROR(SEARCH("leer",H9)))</formula>
    </cfRule>
  </conditionalFormatting>
  <conditionalFormatting sqref="H9">
    <cfRule type="cellIs" dxfId="1857" priority="71" stopIfTrue="1" operator="equal">
      <formula>"-"</formula>
    </cfRule>
    <cfRule type="containsText" dxfId="1856" priority="72" stopIfTrue="1" operator="containsText" text="leer">
      <formula>NOT(ISERROR(SEARCH("leer",H9)))</formula>
    </cfRule>
  </conditionalFormatting>
  <conditionalFormatting sqref="H9">
    <cfRule type="cellIs" dxfId="1855" priority="69" stopIfTrue="1" operator="equal">
      <formula>"-"</formula>
    </cfRule>
    <cfRule type="containsText" dxfId="1854" priority="70" stopIfTrue="1" operator="containsText" text="leer">
      <formula>NOT(ISERROR(SEARCH("leer",H9)))</formula>
    </cfRule>
  </conditionalFormatting>
  <conditionalFormatting sqref="H5:H11">
    <cfRule type="cellIs" dxfId="1853" priority="67" stopIfTrue="1" operator="equal">
      <formula>"-"</formula>
    </cfRule>
    <cfRule type="containsText" dxfId="1852" priority="68" stopIfTrue="1" operator="containsText" text="leer">
      <formula>NOT(ISERROR(SEARCH("leer",H5)))</formula>
    </cfRule>
  </conditionalFormatting>
  <conditionalFormatting sqref="H5:H11">
    <cfRule type="cellIs" dxfId="1851" priority="65" stopIfTrue="1" operator="equal">
      <formula>"-"</formula>
    </cfRule>
    <cfRule type="containsText" dxfId="1850" priority="66" stopIfTrue="1" operator="containsText" text="leer">
      <formula>NOT(ISERROR(SEARCH("leer",H5)))</formula>
    </cfRule>
  </conditionalFormatting>
  <conditionalFormatting sqref="H5:H11">
    <cfRule type="cellIs" dxfId="1849" priority="63" stopIfTrue="1" operator="equal">
      <formula>"-"</formula>
    </cfRule>
    <cfRule type="containsText" dxfId="1848" priority="64" stopIfTrue="1" operator="containsText" text="leer">
      <formula>NOT(ISERROR(SEARCH("leer",H5)))</formula>
    </cfRule>
  </conditionalFormatting>
  <conditionalFormatting sqref="H5:H11">
    <cfRule type="cellIs" dxfId="1847" priority="61" stopIfTrue="1" operator="equal">
      <formula>"-"</formula>
    </cfRule>
    <cfRule type="containsText" dxfId="1846" priority="62" stopIfTrue="1" operator="containsText" text="leer">
      <formula>NOT(ISERROR(SEARCH("leer",H5)))</formula>
    </cfRule>
  </conditionalFormatting>
  <conditionalFormatting sqref="H5:H11">
    <cfRule type="cellIs" dxfId="1845" priority="59" stopIfTrue="1" operator="equal">
      <formula>"-"</formula>
    </cfRule>
    <cfRule type="containsText" dxfId="1844" priority="60" stopIfTrue="1" operator="containsText" text="leer">
      <formula>NOT(ISERROR(SEARCH("leer",H5)))</formula>
    </cfRule>
  </conditionalFormatting>
  <conditionalFormatting sqref="H5:H11">
    <cfRule type="cellIs" dxfId="1843" priority="57" stopIfTrue="1" operator="equal">
      <formula>"-"</formula>
    </cfRule>
    <cfRule type="containsText" dxfId="1842" priority="58" stopIfTrue="1" operator="containsText" text="leer">
      <formula>NOT(ISERROR(SEARCH("leer",H5)))</formula>
    </cfRule>
  </conditionalFormatting>
  <conditionalFormatting sqref="H5:H11">
    <cfRule type="cellIs" dxfId="1841" priority="55" stopIfTrue="1" operator="equal">
      <formula>"-"</formula>
    </cfRule>
    <cfRule type="containsText" dxfId="1840" priority="56" stopIfTrue="1" operator="containsText" text="leer">
      <formula>NOT(ISERROR(SEARCH("leer",H5)))</formula>
    </cfRule>
  </conditionalFormatting>
  <conditionalFormatting sqref="H9:H10">
    <cfRule type="cellIs" dxfId="1839" priority="53" stopIfTrue="1" operator="equal">
      <formula>"-"</formula>
    </cfRule>
    <cfRule type="containsText" dxfId="1838" priority="54" stopIfTrue="1" operator="containsText" text="leer">
      <formula>NOT(ISERROR(SEARCH("leer",H9)))</formula>
    </cfRule>
  </conditionalFormatting>
  <conditionalFormatting sqref="H9:H10">
    <cfRule type="cellIs" dxfId="1837" priority="51" stopIfTrue="1" operator="equal">
      <formula>"-"</formula>
    </cfRule>
    <cfRule type="containsText" dxfId="1836" priority="52" stopIfTrue="1" operator="containsText" text="leer">
      <formula>NOT(ISERROR(SEARCH("leer",H9)))</formula>
    </cfRule>
  </conditionalFormatting>
  <conditionalFormatting sqref="H9:H10">
    <cfRule type="cellIs" dxfId="1835" priority="49" stopIfTrue="1" operator="equal">
      <formula>"-"</formula>
    </cfRule>
    <cfRule type="containsText" dxfId="1834" priority="50" stopIfTrue="1" operator="containsText" text="leer">
      <formula>NOT(ISERROR(SEARCH("leer",H9)))</formula>
    </cfRule>
  </conditionalFormatting>
  <conditionalFormatting sqref="H9:H10">
    <cfRule type="cellIs" dxfId="1833" priority="47" stopIfTrue="1" operator="equal">
      <formula>"-"</formula>
    </cfRule>
    <cfRule type="containsText" dxfId="1832" priority="48" stopIfTrue="1" operator="containsText" text="leer">
      <formula>NOT(ISERROR(SEARCH("leer",H9)))</formula>
    </cfRule>
  </conditionalFormatting>
  <conditionalFormatting sqref="H9:H10">
    <cfRule type="cellIs" dxfId="1831" priority="45" stopIfTrue="1" operator="equal">
      <formula>"-"</formula>
    </cfRule>
    <cfRule type="containsText" dxfId="1830" priority="46" stopIfTrue="1" operator="containsText" text="leer">
      <formula>NOT(ISERROR(SEARCH("leer",H9)))</formula>
    </cfRule>
  </conditionalFormatting>
  <conditionalFormatting sqref="H9:H10">
    <cfRule type="cellIs" dxfId="1829" priority="43" stopIfTrue="1" operator="equal">
      <formula>"-"</formula>
    </cfRule>
    <cfRule type="containsText" dxfId="1828" priority="44" stopIfTrue="1" operator="containsText" text="leer">
      <formula>NOT(ISERROR(SEARCH("leer",H9)))</formula>
    </cfRule>
  </conditionalFormatting>
  <conditionalFormatting sqref="H9:H10">
    <cfRule type="cellIs" dxfId="1827" priority="41" stopIfTrue="1" operator="equal">
      <formula>"-"</formula>
    </cfRule>
    <cfRule type="containsText" dxfId="1826" priority="42" stopIfTrue="1" operator="containsText" text="leer">
      <formula>NOT(ISERROR(SEARCH("leer",H9)))</formula>
    </cfRule>
  </conditionalFormatting>
  <conditionalFormatting sqref="H9">
    <cfRule type="cellIs" dxfId="1825" priority="39" stopIfTrue="1" operator="equal">
      <formula>"-"</formula>
    </cfRule>
    <cfRule type="containsText" dxfId="1824" priority="40" stopIfTrue="1" operator="containsText" text="leer">
      <formula>NOT(ISERROR(SEARCH("leer",H9)))</formula>
    </cfRule>
  </conditionalFormatting>
  <conditionalFormatting sqref="H9">
    <cfRule type="cellIs" dxfId="1823" priority="37" stopIfTrue="1" operator="equal">
      <formula>"-"</formula>
    </cfRule>
    <cfRule type="containsText" dxfId="1822" priority="38" stopIfTrue="1" operator="containsText" text="leer">
      <formula>NOT(ISERROR(SEARCH("leer",H9)))</formula>
    </cfRule>
  </conditionalFormatting>
  <conditionalFormatting sqref="I7">
    <cfRule type="cellIs" dxfId="1821" priority="35" stopIfTrue="1" operator="equal">
      <formula>"-"</formula>
    </cfRule>
    <cfRule type="containsText" dxfId="1820" priority="36" stopIfTrue="1" operator="containsText" text="leer">
      <formula>NOT(ISERROR(SEARCH("leer",I7)))</formula>
    </cfRule>
  </conditionalFormatting>
  <conditionalFormatting sqref="I7">
    <cfRule type="cellIs" dxfId="1819" priority="33" stopIfTrue="1" operator="equal">
      <formula>"-"</formula>
    </cfRule>
    <cfRule type="containsText" dxfId="1818" priority="34" stopIfTrue="1" operator="containsText" text="leer">
      <formula>NOT(ISERROR(SEARCH("leer",I7)))</formula>
    </cfRule>
  </conditionalFormatting>
  <conditionalFormatting sqref="H7">
    <cfRule type="cellIs" dxfId="1817" priority="31" stopIfTrue="1" operator="equal">
      <formula>"-"</formula>
    </cfRule>
    <cfRule type="containsText" dxfId="1816" priority="32" stopIfTrue="1" operator="containsText" text="leer">
      <formula>NOT(ISERROR(SEARCH("leer",H7)))</formula>
    </cfRule>
  </conditionalFormatting>
  <conditionalFormatting sqref="H7">
    <cfRule type="cellIs" dxfId="1815" priority="29" stopIfTrue="1" operator="equal">
      <formula>"-"</formula>
    </cfRule>
    <cfRule type="containsText" dxfId="1814" priority="30" stopIfTrue="1" operator="containsText" text="leer">
      <formula>NOT(ISERROR(SEARCH("leer",H7)))</formula>
    </cfRule>
  </conditionalFormatting>
  <conditionalFormatting sqref="H7">
    <cfRule type="cellIs" dxfId="1813" priority="27" stopIfTrue="1" operator="equal">
      <formula>"-"</formula>
    </cfRule>
    <cfRule type="containsText" dxfId="1812" priority="28" stopIfTrue="1" operator="containsText" text="leer">
      <formula>NOT(ISERROR(SEARCH("leer",H7)))</formula>
    </cfRule>
  </conditionalFormatting>
  <conditionalFormatting sqref="H7">
    <cfRule type="cellIs" dxfId="1811" priority="25" stopIfTrue="1" operator="equal">
      <formula>"-"</formula>
    </cfRule>
    <cfRule type="containsText" dxfId="1810" priority="26" stopIfTrue="1" operator="containsText" text="leer">
      <formula>NOT(ISERROR(SEARCH("leer",H7)))</formula>
    </cfRule>
  </conditionalFormatting>
  <conditionalFormatting sqref="H7">
    <cfRule type="cellIs" dxfId="1809" priority="23" stopIfTrue="1" operator="equal">
      <formula>"-"</formula>
    </cfRule>
    <cfRule type="containsText" dxfId="1808" priority="24" stopIfTrue="1" operator="containsText" text="leer">
      <formula>NOT(ISERROR(SEARCH("leer",H7)))</formula>
    </cfRule>
  </conditionalFormatting>
  <conditionalFormatting sqref="H7">
    <cfRule type="cellIs" dxfId="1807" priority="21" stopIfTrue="1" operator="equal">
      <formula>"-"</formula>
    </cfRule>
    <cfRule type="containsText" dxfId="1806" priority="22" stopIfTrue="1" operator="containsText" text="leer">
      <formula>NOT(ISERROR(SEARCH("leer",H7)))</formula>
    </cfRule>
  </conditionalFormatting>
  <conditionalFormatting sqref="H7">
    <cfRule type="cellIs" dxfId="1805" priority="19" stopIfTrue="1" operator="equal">
      <formula>"-"</formula>
    </cfRule>
    <cfRule type="containsText" dxfId="1804" priority="20" stopIfTrue="1" operator="containsText" text="leer">
      <formula>NOT(ISERROR(SEARCH("leer",H7)))</formula>
    </cfRule>
  </conditionalFormatting>
  <conditionalFormatting sqref="G5:G11">
    <cfRule type="cellIs" dxfId="1803" priority="17" stopIfTrue="1" operator="equal">
      <formula>"-"</formula>
    </cfRule>
    <cfRule type="containsText" dxfId="1802" priority="18" stopIfTrue="1" operator="containsText" text="leer">
      <formula>NOT(ISERROR(SEARCH("leer",G5)))</formula>
    </cfRule>
  </conditionalFormatting>
  <conditionalFormatting sqref="G5:G11">
    <cfRule type="cellIs" dxfId="1801" priority="16" stopIfTrue="1" operator="equal">
      <formula>"-"</formula>
    </cfRule>
  </conditionalFormatting>
  <conditionalFormatting sqref="G5:G11">
    <cfRule type="cellIs" dxfId="1800" priority="14" stopIfTrue="1" operator="equal">
      <formula>"-"</formula>
    </cfRule>
    <cfRule type="containsText" dxfId="1799" priority="15" stopIfTrue="1" operator="containsText" text="leer">
      <formula>NOT(ISERROR(SEARCH("leer",G5)))</formula>
    </cfRule>
  </conditionalFormatting>
  <conditionalFormatting sqref="G5:G11">
    <cfRule type="cellIs" dxfId="1798" priority="13" stopIfTrue="1" operator="equal">
      <formula>"-"</formula>
    </cfRule>
  </conditionalFormatting>
  <conditionalFormatting sqref="G9:G10">
    <cfRule type="cellIs" dxfId="1797" priority="11" stopIfTrue="1" operator="equal">
      <formula>"-"</formula>
    </cfRule>
    <cfRule type="containsText" dxfId="1796" priority="12" stopIfTrue="1" operator="containsText" text="leer">
      <formula>NOT(ISERROR(SEARCH("leer",G9)))</formula>
    </cfRule>
  </conditionalFormatting>
  <conditionalFormatting sqref="G9:G10">
    <cfRule type="cellIs" dxfId="1795" priority="10" stopIfTrue="1" operator="equal">
      <formula>"-"</formula>
    </cfRule>
  </conditionalFormatting>
  <conditionalFormatting sqref="G9:G10">
    <cfRule type="cellIs" dxfId="1794" priority="8" stopIfTrue="1" operator="equal">
      <formula>"-"</formula>
    </cfRule>
    <cfRule type="containsText" dxfId="1793" priority="9" stopIfTrue="1" operator="containsText" text="leer">
      <formula>NOT(ISERROR(SEARCH("leer",G9)))</formula>
    </cfRule>
  </conditionalFormatting>
  <conditionalFormatting sqref="G9:G10">
    <cfRule type="cellIs" dxfId="1792" priority="7" stopIfTrue="1" operator="equal">
      <formula>"-"</formula>
    </cfRule>
  </conditionalFormatting>
  <conditionalFormatting sqref="F5:F8">
    <cfRule type="cellIs" dxfId="1791" priority="5" stopIfTrue="1" operator="equal">
      <formula>"-"</formula>
    </cfRule>
    <cfRule type="containsText" dxfId="1790" priority="6" stopIfTrue="1" operator="containsText" text="leer">
      <formula>NOT(ISERROR(SEARCH("leer",F5)))</formula>
    </cfRule>
  </conditionalFormatting>
  <conditionalFormatting sqref="F5:F8">
    <cfRule type="cellIs" dxfId="1789" priority="4" stopIfTrue="1" operator="equal">
      <formula>"-"</formula>
    </cfRule>
  </conditionalFormatting>
  <conditionalFormatting sqref="F5:F8">
    <cfRule type="cellIs" dxfId="1788" priority="2" stopIfTrue="1" operator="equal">
      <formula>"-"</formula>
    </cfRule>
    <cfRule type="containsText" dxfId="1787" priority="3" stopIfTrue="1" operator="containsText" text="leer">
      <formula>NOT(ISERROR(SEARCH("leer",F5)))</formula>
    </cfRule>
  </conditionalFormatting>
  <conditionalFormatting sqref="F5:F8">
    <cfRule type="cellIs" dxfId="1786" priority="1" stopIfTrue="1" operator="equal">
      <formula>"-"</formula>
    </cfRule>
  </conditionalFormatting>
  <hyperlinks>
    <hyperlink ref="A1" location="'Indice'!A1" display="zurück"/>
  </hyperlinks>
  <pageMargins left="0.79000000000000015" right="0.79000000000000015" top="0.98" bottom="0.98" header="0.51" footer="0.51"/>
  <pageSetup paperSize="9" scale="54" orientation="landscape" horizontalDpi="1200" verticalDpi="1200"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93"/>
  <sheetViews>
    <sheetView showRuler="0" zoomScale="70" zoomScaleNormal="70" workbookViewId="0"/>
  </sheetViews>
  <sheetFormatPr baseColWidth="10" defaultColWidth="10.7109375" defaultRowHeight="12.75" x14ac:dyDescent="0.2"/>
  <cols>
    <col min="1" max="1" width="45.42578125" style="66" customWidth="1"/>
    <col min="2" max="2" width="8.42578125" style="45" bestFit="1" customWidth="1"/>
    <col min="3" max="3" width="8.140625" style="61" customWidth="1"/>
    <col min="4" max="4" width="12.28515625" style="8" customWidth="1"/>
    <col min="5" max="5" width="11.42578125" style="8" customWidth="1"/>
    <col min="6" max="6" width="2.7109375" style="8" customWidth="1"/>
    <col min="7" max="7" width="11.42578125" style="8" customWidth="1"/>
    <col min="8" max="8" width="2.7109375" style="8" customWidth="1"/>
    <col min="9" max="9" width="11.42578125" style="8" customWidth="1"/>
    <col min="10" max="10" width="2.7109375" style="8" customWidth="1"/>
    <col min="11" max="11" width="11.42578125" style="61" customWidth="1"/>
    <col min="12" max="12" width="2.7109375" style="61" customWidth="1"/>
    <col min="13" max="19" width="11.42578125" style="61" customWidth="1"/>
    <col min="20" max="16384" width="10.7109375" style="45"/>
  </cols>
  <sheetData>
    <row r="1" spans="1:19" s="5" customFormat="1" x14ac:dyDescent="0.2">
      <c r="A1" s="93" t="s">
        <v>1838</v>
      </c>
    </row>
    <row r="2" spans="1:19" s="5" customFormat="1" x14ac:dyDescent="0.2">
      <c r="A2" s="93"/>
    </row>
    <row r="3" spans="1:19" s="4" customFormat="1" x14ac:dyDescent="0.2">
      <c r="A3" s="87" t="s">
        <v>1839</v>
      </c>
      <c r="C3" s="5" t="s">
        <v>1840</v>
      </c>
      <c r="D3" s="5" t="s">
        <v>1841</v>
      </c>
      <c r="E3" s="4">
        <v>2014</v>
      </c>
      <c r="F3" s="5"/>
      <c r="G3" s="22">
        <v>2013</v>
      </c>
      <c r="H3" s="22"/>
      <c r="I3" s="22">
        <v>2012</v>
      </c>
      <c r="J3" s="5"/>
      <c r="K3" s="22">
        <v>2011</v>
      </c>
      <c r="L3" s="22"/>
      <c r="M3" s="22">
        <v>2010</v>
      </c>
      <c r="N3" s="22">
        <v>2009</v>
      </c>
      <c r="O3" s="22">
        <v>2008</v>
      </c>
      <c r="P3" s="22">
        <v>2007</v>
      </c>
      <c r="Q3" s="22">
        <v>2006</v>
      </c>
      <c r="R3" s="22">
        <v>2005</v>
      </c>
      <c r="S3" s="22">
        <v>2004</v>
      </c>
    </row>
    <row r="4" spans="1:19" x14ac:dyDescent="0.2">
      <c r="A4" s="87"/>
      <c r="P4" s="84"/>
      <c r="Q4" s="84"/>
      <c r="R4" s="84"/>
      <c r="S4" s="84"/>
    </row>
    <row r="5" spans="1:19" ht="25.5" x14ac:dyDescent="0.2">
      <c r="A5" s="66" t="s">
        <v>1842</v>
      </c>
      <c r="B5" s="45" t="s">
        <v>1843</v>
      </c>
      <c r="C5" s="61">
        <v>1</v>
      </c>
      <c r="D5" s="8" t="s">
        <v>1844</v>
      </c>
      <c r="E5" s="8">
        <v>3489</v>
      </c>
      <c r="G5" s="8">
        <v>2042</v>
      </c>
      <c r="I5" s="191">
        <v>2991</v>
      </c>
      <c r="J5" s="191" t="s">
        <v>1845</v>
      </c>
      <c r="K5" s="69">
        <v>2980</v>
      </c>
      <c r="L5" s="69"/>
      <c r="M5" s="69">
        <v>2555</v>
      </c>
      <c r="N5" s="61">
        <v>2221</v>
      </c>
      <c r="O5" s="61">
        <v>3541</v>
      </c>
      <c r="P5" s="45">
        <v>1642</v>
      </c>
      <c r="Q5" s="45">
        <v>2021</v>
      </c>
      <c r="R5" s="45">
        <v>2876</v>
      </c>
      <c r="S5" s="45">
        <v>3153</v>
      </c>
    </row>
    <row r="6" spans="1:19" ht="25.5" x14ac:dyDescent="0.2">
      <c r="A6" s="66" t="s">
        <v>1846</v>
      </c>
      <c r="B6" s="45" t="s">
        <v>1847</v>
      </c>
      <c r="C6" s="61">
        <v>2</v>
      </c>
      <c r="D6" s="8" t="s">
        <v>1848</v>
      </c>
      <c r="E6" s="8">
        <v>101.4</v>
      </c>
      <c r="F6" s="8" t="s">
        <v>1849</v>
      </c>
      <c r="G6" s="8">
        <v>101.4</v>
      </c>
      <c r="I6" s="241">
        <v>98.8</v>
      </c>
      <c r="K6" s="69">
        <v>96.7</v>
      </c>
      <c r="L6" s="8"/>
      <c r="M6" s="69">
        <v>98.9</v>
      </c>
      <c r="N6" s="85">
        <v>95.7</v>
      </c>
      <c r="O6" s="61">
        <v>88.1</v>
      </c>
      <c r="P6" s="45">
        <v>102.1</v>
      </c>
      <c r="Q6" s="45">
        <v>103.9</v>
      </c>
      <c r="R6" s="45">
        <v>101.1</v>
      </c>
      <c r="S6" s="45">
        <v>94.5</v>
      </c>
    </row>
    <row r="7" spans="1:19" x14ac:dyDescent="0.2">
      <c r="K7" s="69"/>
      <c r="L7" s="69"/>
      <c r="P7" s="45"/>
      <c r="Q7" s="45"/>
      <c r="R7" s="45"/>
      <c r="S7" s="45"/>
    </row>
    <row r="8" spans="1:19" x14ac:dyDescent="0.2">
      <c r="K8" s="69"/>
      <c r="L8" s="69"/>
      <c r="P8" s="45"/>
      <c r="Q8" s="45"/>
      <c r="R8" s="45"/>
      <c r="S8" s="45"/>
    </row>
    <row r="9" spans="1:19" x14ac:dyDescent="0.2">
      <c r="P9" s="45"/>
      <c r="Q9" s="45"/>
      <c r="R9" s="45"/>
      <c r="S9" s="45"/>
    </row>
    <row r="10" spans="1:19" x14ac:dyDescent="0.2">
      <c r="A10" s="163"/>
      <c r="P10" s="45"/>
      <c r="Q10" s="45"/>
      <c r="R10" s="45"/>
      <c r="S10" s="45"/>
    </row>
    <row r="11" spans="1:19" x14ac:dyDescent="0.2">
      <c r="A11" s="212" t="s">
        <v>1850</v>
      </c>
      <c r="B11" s="230"/>
      <c r="C11" s="230"/>
      <c r="D11" s="22"/>
      <c r="E11" s="22"/>
      <c r="F11" s="22"/>
      <c r="G11" s="22"/>
      <c r="H11" s="22"/>
      <c r="I11" s="22"/>
      <c r="J11" s="22"/>
      <c r="P11" s="45"/>
      <c r="Q11" s="45"/>
      <c r="R11" s="45"/>
      <c r="S11" s="45"/>
    </row>
    <row r="12" spans="1:19" x14ac:dyDescent="0.2">
      <c r="A12" s="212" t="s">
        <v>1851</v>
      </c>
      <c r="B12" s="230"/>
      <c r="C12" s="230"/>
      <c r="P12" s="45"/>
      <c r="Q12" s="45"/>
      <c r="R12" s="45"/>
      <c r="S12" s="45"/>
    </row>
    <row r="13" spans="1:19" x14ac:dyDescent="0.2">
      <c r="A13" s="212" t="s">
        <v>1852</v>
      </c>
      <c r="B13" s="230"/>
      <c r="C13" s="230"/>
      <c r="P13" s="45"/>
      <c r="Q13" s="45"/>
      <c r="R13" s="45"/>
      <c r="S13" s="45"/>
    </row>
    <row r="14" spans="1:19" x14ac:dyDescent="0.2">
      <c r="A14" s="212" t="s">
        <v>1853</v>
      </c>
      <c r="B14" s="230"/>
      <c r="C14" s="230"/>
      <c r="P14" s="45"/>
      <c r="Q14" s="45"/>
      <c r="R14" s="45"/>
      <c r="S14" s="45"/>
    </row>
    <row r="15" spans="1:19" x14ac:dyDescent="0.2">
      <c r="P15" s="45"/>
      <c r="Q15" s="45"/>
      <c r="R15" s="45"/>
      <c r="S15" s="45"/>
    </row>
    <row r="16" spans="1:19" x14ac:dyDescent="0.2">
      <c r="P16" s="45"/>
      <c r="Q16" s="45"/>
      <c r="R16" s="45"/>
      <c r="S16" s="45"/>
    </row>
    <row r="17" spans="1:19" x14ac:dyDescent="0.2">
      <c r="P17" s="45"/>
      <c r="Q17" s="45"/>
      <c r="R17" s="45"/>
      <c r="S17" s="45"/>
    </row>
    <row r="18" spans="1:19" x14ac:dyDescent="0.2">
      <c r="A18" s="181"/>
      <c r="P18" s="45"/>
      <c r="Q18" s="45"/>
      <c r="R18" s="45"/>
      <c r="S18" s="45"/>
    </row>
    <row r="19" spans="1:19" x14ac:dyDescent="0.2">
      <c r="P19" s="45"/>
      <c r="Q19" s="45"/>
      <c r="R19" s="45"/>
      <c r="S19" s="45"/>
    </row>
    <row r="20" spans="1:19" x14ac:dyDescent="0.2">
      <c r="P20" s="45"/>
      <c r="Q20" s="45"/>
      <c r="R20" s="45"/>
      <c r="S20" s="45"/>
    </row>
    <row r="21" spans="1:19" x14ac:dyDescent="0.2">
      <c r="P21" s="45"/>
      <c r="Q21" s="45"/>
      <c r="R21" s="45"/>
      <c r="S21" s="45"/>
    </row>
    <row r="22" spans="1:19" x14ac:dyDescent="0.2">
      <c r="P22" s="45"/>
      <c r="Q22" s="45"/>
      <c r="R22" s="45"/>
      <c r="S22" s="45"/>
    </row>
    <row r="23" spans="1:19" x14ac:dyDescent="0.2">
      <c r="P23" s="45"/>
      <c r="Q23" s="45"/>
      <c r="R23" s="45"/>
      <c r="S23" s="45"/>
    </row>
    <row r="24" spans="1:19" x14ac:dyDescent="0.2">
      <c r="P24" s="45"/>
      <c r="Q24" s="45"/>
      <c r="R24" s="45"/>
      <c r="S24" s="45"/>
    </row>
    <row r="25" spans="1:19" x14ac:dyDescent="0.2">
      <c r="P25" s="45"/>
      <c r="Q25" s="45"/>
      <c r="R25" s="45"/>
      <c r="S25" s="45"/>
    </row>
    <row r="26" spans="1:19" x14ac:dyDescent="0.2">
      <c r="P26" s="45"/>
      <c r="Q26" s="45"/>
      <c r="R26" s="45"/>
      <c r="S26" s="45"/>
    </row>
    <row r="27" spans="1:19" x14ac:dyDescent="0.2">
      <c r="P27" s="45"/>
      <c r="Q27" s="45"/>
      <c r="R27" s="45"/>
      <c r="S27" s="45"/>
    </row>
    <row r="28" spans="1:19" x14ac:dyDescent="0.2">
      <c r="P28" s="45"/>
      <c r="Q28" s="45"/>
      <c r="R28" s="45"/>
      <c r="S28" s="45"/>
    </row>
    <row r="29" spans="1:19" x14ac:dyDescent="0.2">
      <c r="P29" s="45"/>
      <c r="Q29" s="45"/>
      <c r="R29" s="45"/>
      <c r="S29" s="45"/>
    </row>
    <row r="30" spans="1:19" x14ac:dyDescent="0.2">
      <c r="P30" s="45"/>
      <c r="Q30" s="45"/>
      <c r="R30" s="45"/>
      <c r="S30" s="45"/>
    </row>
    <row r="31" spans="1:19" x14ac:dyDescent="0.2">
      <c r="P31" s="45"/>
      <c r="Q31" s="45"/>
      <c r="R31" s="45"/>
      <c r="S31" s="45"/>
    </row>
    <row r="32" spans="1:19" x14ac:dyDescent="0.2">
      <c r="P32" s="45"/>
      <c r="Q32" s="45"/>
      <c r="R32" s="45"/>
      <c r="S32" s="45"/>
    </row>
    <row r="33" spans="16:19" x14ac:dyDescent="0.2">
      <c r="P33" s="45"/>
      <c r="Q33" s="45"/>
      <c r="R33" s="45"/>
      <c r="S33" s="45"/>
    </row>
    <row r="34" spans="16:19" x14ac:dyDescent="0.2">
      <c r="P34" s="45"/>
      <c r="Q34" s="45"/>
      <c r="R34" s="45"/>
      <c r="S34" s="45"/>
    </row>
    <row r="35" spans="16:19" x14ac:dyDescent="0.2">
      <c r="P35" s="45"/>
      <c r="Q35" s="45"/>
      <c r="R35" s="45"/>
      <c r="S35" s="45"/>
    </row>
    <row r="36" spans="16:19" x14ac:dyDescent="0.2">
      <c r="P36" s="45"/>
      <c r="Q36" s="45"/>
      <c r="R36" s="45"/>
      <c r="S36" s="45"/>
    </row>
    <row r="37" spans="16:19" x14ac:dyDescent="0.2">
      <c r="P37" s="45"/>
      <c r="Q37" s="45"/>
      <c r="R37" s="45"/>
      <c r="S37" s="45"/>
    </row>
    <row r="38" spans="16:19" x14ac:dyDescent="0.2">
      <c r="P38" s="45"/>
      <c r="Q38" s="45"/>
      <c r="R38" s="45"/>
      <c r="S38" s="45"/>
    </row>
    <row r="39" spans="16:19" x14ac:dyDescent="0.2">
      <c r="P39" s="45"/>
      <c r="Q39" s="45"/>
      <c r="R39" s="45"/>
      <c r="S39" s="45"/>
    </row>
    <row r="40" spans="16:19" x14ac:dyDescent="0.2">
      <c r="P40" s="45"/>
      <c r="Q40" s="45"/>
      <c r="R40" s="45"/>
      <c r="S40" s="45"/>
    </row>
    <row r="41" spans="16:19" x14ac:dyDescent="0.2">
      <c r="P41" s="45"/>
      <c r="Q41" s="45"/>
      <c r="R41" s="45"/>
      <c r="S41" s="45"/>
    </row>
    <row r="42" spans="16:19" x14ac:dyDescent="0.2">
      <c r="P42" s="45"/>
      <c r="Q42" s="45"/>
      <c r="R42" s="45"/>
      <c r="S42" s="45"/>
    </row>
    <row r="43" spans="16:19" x14ac:dyDescent="0.2">
      <c r="P43" s="45"/>
      <c r="Q43" s="45"/>
      <c r="R43" s="45"/>
      <c r="S43" s="45"/>
    </row>
    <row r="44" spans="16:19" x14ac:dyDescent="0.2">
      <c r="P44" s="45"/>
      <c r="Q44" s="45"/>
      <c r="R44" s="45"/>
      <c r="S44" s="45"/>
    </row>
    <row r="45" spans="16:19" x14ac:dyDescent="0.2">
      <c r="P45" s="45"/>
      <c r="Q45" s="45"/>
      <c r="R45" s="45"/>
      <c r="S45" s="45"/>
    </row>
    <row r="46" spans="16:19" x14ac:dyDescent="0.2">
      <c r="P46" s="45"/>
      <c r="Q46" s="45"/>
      <c r="R46" s="45"/>
      <c r="S46" s="45"/>
    </row>
    <row r="47" spans="16:19" x14ac:dyDescent="0.2">
      <c r="P47" s="45"/>
      <c r="Q47" s="45"/>
      <c r="R47" s="45"/>
      <c r="S47" s="45"/>
    </row>
    <row r="48" spans="16:19" x14ac:dyDescent="0.2">
      <c r="P48" s="45"/>
      <c r="Q48" s="45"/>
      <c r="R48" s="45"/>
      <c r="S48" s="45"/>
    </row>
    <row r="49" spans="16:19" x14ac:dyDescent="0.2">
      <c r="P49" s="45"/>
      <c r="Q49" s="45"/>
      <c r="R49" s="45"/>
      <c r="S49" s="45"/>
    </row>
    <row r="50" spans="16:19" x14ac:dyDescent="0.2">
      <c r="P50" s="45"/>
      <c r="Q50" s="45"/>
      <c r="R50" s="45"/>
      <c r="S50" s="45"/>
    </row>
    <row r="51" spans="16:19" x14ac:dyDescent="0.2">
      <c r="P51" s="45"/>
      <c r="Q51" s="45"/>
      <c r="R51" s="45"/>
      <c r="S51" s="45"/>
    </row>
    <row r="52" spans="16:19" x14ac:dyDescent="0.2">
      <c r="P52" s="45"/>
      <c r="Q52" s="45"/>
      <c r="R52" s="45"/>
      <c r="S52" s="45"/>
    </row>
    <row r="53" spans="16:19" x14ac:dyDescent="0.2">
      <c r="P53" s="45"/>
      <c r="Q53" s="45"/>
      <c r="R53" s="45"/>
      <c r="S53" s="45"/>
    </row>
    <row r="54" spans="16:19" x14ac:dyDescent="0.2">
      <c r="P54" s="45"/>
      <c r="Q54" s="45"/>
      <c r="R54" s="45"/>
      <c r="S54" s="45"/>
    </row>
    <row r="55" spans="16:19" x14ac:dyDescent="0.2">
      <c r="P55" s="45"/>
      <c r="Q55" s="45"/>
      <c r="R55" s="45"/>
      <c r="S55" s="45"/>
    </row>
    <row r="56" spans="16:19" x14ac:dyDescent="0.2">
      <c r="P56" s="45"/>
      <c r="Q56" s="45"/>
      <c r="R56" s="45"/>
      <c r="S56" s="45"/>
    </row>
    <row r="57" spans="16:19" x14ac:dyDescent="0.2">
      <c r="P57" s="45"/>
      <c r="Q57" s="45"/>
      <c r="R57" s="45"/>
      <c r="S57" s="45"/>
    </row>
    <row r="58" spans="16:19" x14ac:dyDescent="0.2">
      <c r="P58" s="45"/>
      <c r="Q58" s="45"/>
      <c r="R58" s="45"/>
      <c r="S58" s="45"/>
    </row>
    <row r="59" spans="16:19" x14ac:dyDescent="0.2">
      <c r="P59" s="45"/>
      <c r="Q59" s="45"/>
      <c r="R59" s="45"/>
      <c r="S59" s="45"/>
    </row>
    <row r="60" spans="16:19" x14ac:dyDescent="0.2">
      <c r="P60" s="45"/>
      <c r="Q60" s="45"/>
      <c r="R60" s="45"/>
      <c r="S60" s="45"/>
    </row>
    <row r="61" spans="16:19" x14ac:dyDescent="0.2">
      <c r="P61" s="45"/>
      <c r="Q61" s="45"/>
      <c r="R61" s="45"/>
      <c r="S61" s="45"/>
    </row>
    <row r="62" spans="16:19" x14ac:dyDescent="0.2">
      <c r="P62" s="45"/>
      <c r="Q62" s="45"/>
      <c r="R62" s="45"/>
      <c r="S62" s="45"/>
    </row>
    <row r="63" spans="16:19" x14ac:dyDescent="0.2">
      <c r="P63" s="45"/>
      <c r="Q63" s="45"/>
      <c r="R63" s="45"/>
      <c r="S63" s="45"/>
    </row>
    <row r="64" spans="16:19" x14ac:dyDescent="0.2">
      <c r="P64" s="45"/>
      <c r="Q64" s="45"/>
      <c r="R64" s="45"/>
      <c r="S64" s="45"/>
    </row>
    <row r="65" spans="16:19" x14ac:dyDescent="0.2">
      <c r="P65" s="45"/>
      <c r="Q65" s="45"/>
      <c r="R65" s="45"/>
      <c r="S65" s="45"/>
    </row>
    <row r="66" spans="16:19" x14ac:dyDescent="0.2">
      <c r="P66" s="45"/>
      <c r="Q66" s="45"/>
      <c r="R66" s="45"/>
      <c r="S66" s="45"/>
    </row>
    <row r="67" spans="16:19" x14ac:dyDescent="0.2">
      <c r="P67" s="45"/>
      <c r="Q67" s="45"/>
      <c r="R67" s="45"/>
      <c r="S67" s="45"/>
    </row>
    <row r="68" spans="16:19" x14ac:dyDescent="0.2">
      <c r="P68" s="45"/>
      <c r="Q68" s="45"/>
      <c r="R68" s="45"/>
      <c r="S68" s="45"/>
    </row>
    <row r="69" spans="16:19" x14ac:dyDescent="0.2">
      <c r="P69" s="45"/>
      <c r="Q69" s="45"/>
      <c r="R69" s="45"/>
      <c r="S69" s="45"/>
    </row>
    <row r="70" spans="16:19" x14ac:dyDescent="0.2">
      <c r="P70" s="45"/>
      <c r="Q70" s="45"/>
      <c r="R70" s="45"/>
      <c r="S70" s="45"/>
    </row>
    <row r="71" spans="16:19" x14ac:dyDescent="0.2">
      <c r="P71" s="45"/>
      <c r="Q71" s="45"/>
      <c r="R71" s="45"/>
      <c r="S71" s="45"/>
    </row>
    <row r="72" spans="16:19" x14ac:dyDescent="0.2">
      <c r="P72" s="45"/>
      <c r="Q72" s="45"/>
      <c r="R72" s="45"/>
      <c r="S72" s="45"/>
    </row>
    <row r="73" spans="16:19" x14ac:dyDescent="0.2">
      <c r="P73" s="45"/>
      <c r="Q73" s="45"/>
      <c r="R73" s="45"/>
      <c r="S73" s="45"/>
    </row>
    <row r="74" spans="16:19" x14ac:dyDescent="0.2">
      <c r="P74" s="45"/>
      <c r="Q74" s="45"/>
      <c r="R74" s="45"/>
      <c r="S74" s="45"/>
    </row>
    <row r="75" spans="16:19" x14ac:dyDescent="0.2">
      <c r="P75" s="45"/>
      <c r="Q75" s="45"/>
      <c r="R75" s="45"/>
      <c r="S75" s="45"/>
    </row>
    <row r="76" spans="16:19" x14ac:dyDescent="0.2">
      <c r="P76" s="45"/>
      <c r="Q76" s="45"/>
      <c r="R76" s="45"/>
      <c r="S76" s="45"/>
    </row>
    <row r="77" spans="16:19" x14ac:dyDescent="0.2">
      <c r="P77" s="45"/>
      <c r="Q77" s="45"/>
      <c r="R77" s="45"/>
      <c r="S77" s="45"/>
    </row>
    <row r="78" spans="16:19" x14ac:dyDescent="0.2">
      <c r="P78" s="45"/>
      <c r="Q78" s="45"/>
      <c r="R78" s="45"/>
      <c r="S78" s="45"/>
    </row>
    <row r="79" spans="16:19" x14ac:dyDescent="0.2">
      <c r="P79" s="45"/>
      <c r="Q79" s="45"/>
      <c r="R79" s="45"/>
      <c r="S79" s="45"/>
    </row>
    <row r="80" spans="16:19" x14ac:dyDescent="0.2">
      <c r="P80" s="45"/>
      <c r="Q80" s="45"/>
      <c r="R80" s="45"/>
      <c r="S80" s="45"/>
    </row>
    <row r="81" spans="16:19" x14ac:dyDescent="0.2">
      <c r="P81" s="45"/>
      <c r="Q81" s="45"/>
      <c r="R81" s="45"/>
      <c r="S81" s="45"/>
    </row>
    <row r="82" spans="16:19" x14ac:dyDescent="0.2">
      <c r="P82" s="45"/>
      <c r="Q82" s="45"/>
      <c r="R82" s="45"/>
      <c r="S82" s="45"/>
    </row>
    <row r="83" spans="16:19" x14ac:dyDescent="0.2">
      <c r="P83" s="45"/>
      <c r="Q83" s="45"/>
      <c r="R83" s="45"/>
      <c r="S83" s="45"/>
    </row>
    <row r="84" spans="16:19" x14ac:dyDescent="0.2">
      <c r="P84" s="45"/>
      <c r="Q84" s="45"/>
      <c r="R84" s="45"/>
      <c r="S84" s="45"/>
    </row>
    <row r="85" spans="16:19" x14ac:dyDescent="0.2">
      <c r="P85" s="45"/>
      <c r="Q85" s="45"/>
      <c r="R85" s="45"/>
      <c r="S85" s="45"/>
    </row>
    <row r="86" spans="16:19" x14ac:dyDescent="0.2">
      <c r="P86" s="45"/>
      <c r="Q86" s="45"/>
      <c r="R86" s="45"/>
      <c r="S86" s="45"/>
    </row>
    <row r="87" spans="16:19" x14ac:dyDescent="0.2">
      <c r="P87" s="45"/>
      <c r="Q87" s="45"/>
      <c r="R87" s="45"/>
      <c r="S87" s="45"/>
    </row>
    <row r="88" spans="16:19" x14ac:dyDescent="0.2">
      <c r="P88" s="45"/>
      <c r="Q88" s="45"/>
      <c r="R88" s="45"/>
      <c r="S88" s="45"/>
    </row>
    <row r="89" spans="16:19" x14ac:dyDescent="0.2">
      <c r="P89" s="45"/>
      <c r="Q89" s="45"/>
      <c r="R89" s="45"/>
      <c r="S89" s="45"/>
    </row>
    <row r="90" spans="16:19" x14ac:dyDescent="0.2">
      <c r="P90" s="45"/>
      <c r="Q90" s="45"/>
      <c r="R90" s="45"/>
      <c r="S90" s="45"/>
    </row>
    <row r="91" spans="16:19" x14ac:dyDescent="0.2">
      <c r="P91" s="45"/>
      <c r="Q91" s="45"/>
      <c r="R91" s="45"/>
      <c r="S91" s="45"/>
    </row>
    <row r="92" spans="16:19" x14ac:dyDescent="0.2">
      <c r="P92" s="45"/>
      <c r="Q92" s="45"/>
      <c r="R92" s="45"/>
      <c r="S92" s="45"/>
    </row>
    <row r="93" spans="16:19" x14ac:dyDescent="0.2">
      <c r="P93" s="45"/>
      <c r="Q93" s="45"/>
      <c r="R93" s="45"/>
      <c r="S93" s="45"/>
    </row>
    <row r="94" spans="16:19" x14ac:dyDescent="0.2">
      <c r="P94" s="45"/>
      <c r="Q94" s="45"/>
      <c r="R94" s="45"/>
      <c r="S94" s="45"/>
    </row>
    <row r="95" spans="16:19" x14ac:dyDescent="0.2">
      <c r="P95" s="45"/>
      <c r="Q95" s="45"/>
      <c r="R95" s="45"/>
      <c r="S95" s="45"/>
    </row>
    <row r="96" spans="16:19" x14ac:dyDescent="0.2">
      <c r="P96" s="45"/>
      <c r="Q96" s="45"/>
      <c r="R96" s="45"/>
      <c r="S96" s="45"/>
    </row>
    <row r="97" spans="16:19" x14ac:dyDescent="0.2">
      <c r="P97" s="45"/>
      <c r="Q97" s="45"/>
      <c r="R97" s="45"/>
      <c r="S97" s="45"/>
    </row>
    <row r="98" spans="16:19" x14ac:dyDescent="0.2">
      <c r="P98" s="45"/>
      <c r="Q98" s="45"/>
      <c r="R98" s="45"/>
      <c r="S98" s="45"/>
    </row>
    <row r="99" spans="16:19" x14ac:dyDescent="0.2">
      <c r="P99" s="45"/>
      <c r="Q99" s="45"/>
      <c r="R99" s="45"/>
      <c r="S99" s="45"/>
    </row>
    <row r="100" spans="16:19" x14ac:dyDescent="0.2">
      <c r="P100" s="45"/>
      <c r="Q100" s="45"/>
      <c r="R100" s="45"/>
      <c r="S100" s="45"/>
    </row>
    <row r="101" spans="16:19" x14ac:dyDescent="0.2">
      <c r="P101" s="45"/>
      <c r="Q101" s="45"/>
      <c r="R101" s="45"/>
      <c r="S101" s="45"/>
    </row>
    <row r="102" spans="16:19" x14ac:dyDescent="0.2">
      <c r="P102" s="45"/>
      <c r="Q102" s="45"/>
      <c r="R102" s="45"/>
      <c r="S102" s="45"/>
    </row>
    <row r="103" spans="16:19" x14ac:dyDescent="0.2">
      <c r="P103" s="45"/>
      <c r="Q103" s="45"/>
      <c r="R103" s="45"/>
      <c r="S103" s="45"/>
    </row>
    <row r="104" spans="16:19" x14ac:dyDescent="0.2">
      <c r="P104" s="45"/>
      <c r="Q104" s="45"/>
      <c r="R104" s="45"/>
      <c r="S104" s="45"/>
    </row>
    <row r="105" spans="16:19" x14ac:dyDescent="0.2">
      <c r="P105" s="45"/>
      <c r="Q105" s="45"/>
      <c r="R105" s="45"/>
      <c r="S105" s="45"/>
    </row>
    <row r="106" spans="16:19" x14ac:dyDescent="0.2">
      <c r="P106" s="45"/>
      <c r="Q106" s="45"/>
      <c r="R106" s="45"/>
      <c r="S106" s="45"/>
    </row>
    <row r="107" spans="16:19" x14ac:dyDescent="0.2">
      <c r="P107" s="45"/>
      <c r="Q107" s="45"/>
      <c r="R107" s="45"/>
      <c r="S107" s="45"/>
    </row>
    <row r="108" spans="16:19" x14ac:dyDescent="0.2">
      <c r="P108" s="45"/>
      <c r="Q108" s="45"/>
      <c r="R108" s="45"/>
      <c r="S108" s="45"/>
    </row>
    <row r="109" spans="16:19" x14ac:dyDescent="0.2">
      <c r="P109" s="45"/>
      <c r="Q109" s="45"/>
      <c r="R109" s="45"/>
      <c r="S109" s="45"/>
    </row>
    <row r="110" spans="16:19" x14ac:dyDescent="0.2">
      <c r="P110" s="45"/>
      <c r="Q110" s="45"/>
      <c r="R110" s="45"/>
      <c r="S110" s="45"/>
    </row>
    <row r="111" spans="16:19" x14ac:dyDescent="0.2">
      <c r="P111" s="45"/>
      <c r="Q111" s="45"/>
      <c r="R111" s="45"/>
      <c r="S111" s="45"/>
    </row>
    <row r="112" spans="16:19" x14ac:dyDescent="0.2">
      <c r="P112" s="45"/>
      <c r="Q112" s="45"/>
      <c r="R112" s="45"/>
      <c r="S112" s="45"/>
    </row>
    <row r="113" spans="16:19" x14ac:dyDescent="0.2">
      <c r="P113" s="45"/>
      <c r="Q113" s="45"/>
      <c r="R113" s="45"/>
      <c r="S113" s="45"/>
    </row>
    <row r="114" spans="16:19" x14ac:dyDescent="0.2">
      <c r="P114" s="45"/>
      <c r="Q114" s="45"/>
      <c r="R114" s="45"/>
      <c r="S114" s="45"/>
    </row>
    <row r="115" spans="16:19" x14ac:dyDescent="0.2">
      <c r="P115" s="45"/>
      <c r="Q115" s="45"/>
      <c r="R115" s="45"/>
      <c r="S115" s="45"/>
    </row>
    <row r="116" spans="16:19" x14ac:dyDescent="0.2">
      <c r="P116" s="45"/>
      <c r="Q116" s="45"/>
      <c r="R116" s="45"/>
      <c r="S116" s="45"/>
    </row>
    <row r="117" spans="16:19" x14ac:dyDescent="0.2">
      <c r="P117" s="45"/>
      <c r="Q117" s="45"/>
      <c r="R117" s="45"/>
      <c r="S117" s="45"/>
    </row>
    <row r="118" spans="16:19" x14ac:dyDescent="0.2">
      <c r="P118" s="45"/>
      <c r="Q118" s="45"/>
      <c r="R118" s="45"/>
      <c r="S118" s="45"/>
    </row>
    <row r="119" spans="16:19" x14ac:dyDescent="0.2">
      <c r="P119" s="45"/>
      <c r="Q119" s="45"/>
      <c r="R119" s="45"/>
      <c r="S119" s="45"/>
    </row>
    <row r="120" spans="16:19" x14ac:dyDescent="0.2">
      <c r="P120" s="45"/>
      <c r="Q120" s="45"/>
      <c r="R120" s="45"/>
      <c r="S120" s="45"/>
    </row>
    <row r="121" spans="16:19" x14ac:dyDescent="0.2">
      <c r="P121" s="45"/>
      <c r="Q121" s="45"/>
      <c r="R121" s="45"/>
      <c r="S121" s="45"/>
    </row>
    <row r="122" spans="16:19" x14ac:dyDescent="0.2">
      <c r="P122" s="45"/>
      <c r="Q122" s="45"/>
      <c r="R122" s="45"/>
      <c r="S122" s="45"/>
    </row>
    <row r="123" spans="16:19" x14ac:dyDescent="0.2">
      <c r="P123" s="45"/>
      <c r="Q123" s="45"/>
      <c r="R123" s="45"/>
      <c r="S123" s="45"/>
    </row>
    <row r="124" spans="16:19" x14ac:dyDescent="0.2">
      <c r="P124" s="45"/>
      <c r="Q124" s="45"/>
      <c r="R124" s="45"/>
      <c r="S124" s="45"/>
    </row>
    <row r="125" spans="16:19" x14ac:dyDescent="0.2">
      <c r="P125" s="45"/>
      <c r="Q125" s="45"/>
      <c r="R125" s="45"/>
      <c r="S125" s="45"/>
    </row>
    <row r="126" spans="16:19" x14ac:dyDescent="0.2">
      <c r="P126" s="45"/>
      <c r="Q126" s="45"/>
      <c r="R126" s="45"/>
      <c r="S126" s="45"/>
    </row>
    <row r="127" spans="16:19" x14ac:dyDescent="0.2">
      <c r="P127" s="45"/>
      <c r="Q127" s="45"/>
      <c r="R127" s="45"/>
      <c r="S127" s="45"/>
    </row>
    <row r="128" spans="16:19" x14ac:dyDescent="0.2">
      <c r="P128" s="45"/>
      <c r="Q128" s="45"/>
      <c r="R128" s="45"/>
      <c r="S128" s="45"/>
    </row>
    <row r="129" spans="16:19" x14ac:dyDescent="0.2">
      <c r="P129" s="45"/>
      <c r="Q129" s="45"/>
      <c r="R129" s="45"/>
      <c r="S129" s="45"/>
    </row>
    <row r="130" spans="16:19" x14ac:dyDescent="0.2">
      <c r="P130" s="45"/>
      <c r="Q130" s="45"/>
      <c r="R130" s="45"/>
      <c r="S130" s="45"/>
    </row>
    <row r="131" spans="16:19" x14ac:dyDescent="0.2">
      <c r="P131" s="45"/>
      <c r="Q131" s="45"/>
      <c r="R131" s="45"/>
      <c r="S131" s="45"/>
    </row>
    <row r="132" spans="16:19" x14ac:dyDescent="0.2">
      <c r="P132" s="45"/>
      <c r="Q132" s="45"/>
      <c r="R132" s="45"/>
      <c r="S132" s="45"/>
    </row>
    <row r="133" spans="16:19" x14ac:dyDescent="0.2">
      <c r="P133" s="45"/>
      <c r="Q133" s="45"/>
      <c r="R133" s="45"/>
      <c r="S133" s="45"/>
    </row>
    <row r="134" spans="16:19" x14ac:dyDescent="0.2">
      <c r="P134" s="45"/>
      <c r="Q134" s="45"/>
      <c r="R134" s="45"/>
      <c r="S134" s="45"/>
    </row>
    <row r="135" spans="16:19" x14ac:dyDescent="0.2">
      <c r="P135" s="45"/>
      <c r="Q135" s="45"/>
      <c r="R135" s="45"/>
      <c r="S135" s="45"/>
    </row>
    <row r="136" spans="16:19" x14ac:dyDescent="0.2">
      <c r="P136" s="45"/>
      <c r="Q136" s="45"/>
      <c r="R136" s="45"/>
      <c r="S136" s="45"/>
    </row>
    <row r="137" spans="16:19" x14ac:dyDescent="0.2">
      <c r="P137" s="45"/>
      <c r="Q137" s="45"/>
      <c r="R137" s="45"/>
      <c r="S137" s="45"/>
    </row>
    <row r="138" spans="16:19" x14ac:dyDescent="0.2">
      <c r="P138" s="45"/>
      <c r="Q138" s="45"/>
      <c r="R138" s="45"/>
      <c r="S138" s="45"/>
    </row>
    <row r="139" spans="16:19" x14ac:dyDescent="0.2">
      <c r="P139" s="45"/>
      <c r="Q139" s="45"/>
      <c r="R139" s="45"/>
      <c r="S139" s="45"/>
    </row>
    <row r="140" spans="16:19" x14ac:dyDescent="0.2">
      <c r="P140" s="45"/>
      <c r="Q140" s="45"/>
      <c r="R140" s="45"/>
      <c r="S140" s="45"/>
    </row>
    <row r="141" spans="16:19" x14ac:dyDescent="0.2">
      <c r="P141" s="45"/>
      <c r="Q141" s="45"/>
      <c r="R141" s="45"/>
      <c r="S141" s="45"/>
    </row>
    <row r="142" spans="16:19" x14ac:dyDescent="0.2">
      <c r="P142" s="45"/>
      <c r="Q142" s="45"/>
      <c r="R142" s="45"/>
      <c r="S142" s="45"/>
    </row>
    <row r="143" spans="16:19" x14ac:dyDescent="0.2">
      <c r="P143" s="45"/>
      <c r="Q143" s="45"/>
      <c r="R143" s="45"/>
      <c r="S143" s="45"/>
    </row>
    <row r="144" spans="16:19" x14ac:dyDescent="0.2">
      <c r="P144" s="45"/>
      <c r="Q144" s="45"/>
      <c r="R144" s="45"/>
      <c r="S144" s="45"/>
    </row>
    <row r="145" spans="16:19" x14ac:dyDescent="0.2">
      <c r="P145" s="45"/>
      <c r="Q145" s="45"/>
      <c r="R145" s="45"/>
      <c r="S145" s="45"/>
    </row>
    <row r="146" spans="16:19" x14ac:dyDescent="0.2">
      <c r="P146" s="45"/>
      <c r="Q146" s="45"/>
      <c r="R146" s="45"/>
      <c r="S146" s="45"/>
    </row>
    <row r="147" spans="16:19" x14ac:dyDescent="0.2">
      <c r="P147" s="45"/>
      <c r="Q147" s="45"/>
      <c r="R147" s="45"/>
      <c r="S147" s="45"/>
    </row>
    <row r="148" spans="16:19" x14ac:dyDescent="0.2">
      <c r="P148" s="45"/>
      <c r="Q148" s="45"/>
      <c r="R148" s="45"/>
      <c r="S148" s="45"/>
    </row>
    <row r="149" spans="16:19" x14ac:dyDescent="0.2">
      <c r="P149" s="45"/>
      <c r="Q149" s="45"/>
      <c r="R149" s="45"/>
      <c r="S149" s="45"/>
    </row>
    <row r="150" spans="16:19" x14ac:dyDescent="0.2">
      <c r="P150" s="45"/>
      <c r="Q150" s="45"/>
      <c r="R150" s="45"/>
      <c r="S150" s="45"/>
    </row>
    <row r="151" spans="16:19" x14ac:dyDescent="0.2">
      <c r="P151" s="45"/>
      <c r="Q151" s="45"/>
      <c r="R151" s="45"/>
      <c r="S151" s="45"/>
    </row>
    <row r="152" spans="16:19" x14ac:dyDescent="0.2">
      <c r="P152" s="45"/>
      <c r="Q152" s="45"/>
      <c r="R152" s="45"/>
      <c r="S152" s="45"/>
    </row>
    <row r="153" spans="16:19" x14ac:dyDescent="0.2">
      <c r="P153" s="45"/>
      <c r="Q153" s="45"/>
      <c r="R153" s="45"/>
      <c r="S153" s="45"/>
    </row>
    <row r="154" spans="16:19" x14ac:dyDescent="0.2">
      <c r="P154" s="45"/>
      <c r="Q154" s="45"/>
      <c r="R154" s="45"/>
      <c r="S154" s="45"/>
    </row>
    <row r="155" spans="16:19" x14ac:dyDescent="0.2">
      <c r="P155" s="45"/>
      <c r="Q155" s="45"/>
      <c r="R155" s="45"/>
      <c r="S155" s="45"/>
    </row>
    <row r="156" spans="16:19" x14ac:dyDescent="0.2">
      <c r="P156" s="45"/>
      <c r="Q156" s="45"/>
      <c r="R156" s="45"/>
      <c r="S156" s="45"/>
    </row>
    <row r="157" spans="16:19" x14ac:dyDescent="0.2">
      <c r="P157" s="45"/>
      <c r="Q157" s="45"/>
      <c r="R157" s="45"/>
      <c r="S157" s="45"/>
    </row>
    <row r="158" spans="16:19" x14ac:dyDescent="0.2">
      <c r="P158" s="45"/>
      <c r="Q158" s="45"/>
      <c r="R158" s="45"/>
      <c r="S158" s="45"/>
    </row>
    <row r="159" spans="16:19" x14ac:dyDescent="0.2">
      <c r="P159" s="45"/>
      <c r="Q159" s="45"/>
      <c r="R159" s="45"/>
      <c r="S159" s="45"/>
    </row>
    <row r="160" spans="16:19" x14ac:dyDescent="0.2">
      <c r="P160" s="45"/>
      <c r="Q160" s="45"/>
      <c r="R160" s="45"/>
      <c r="S160" s="45"/>
    </row>
    <row r="161" spans="16:19" x14ac:dyDescent="0.2">
      <c r="P161" s="45"/>
      <c r="Q161" s="45"/>
      <c r="R161" s="45"/>
      <c r="S161" s="45"/>
    </row>
    <row r="162" spans="16:19" x14ac:dyDescent="0.2">
      <c r="P162" s="45"/>
      <c r="Q162" s="45"/>
      <c r="R162" s="45"/>
      <c r="S162" s="45"/>
    </row>
    <row r="163" spans="16:19" x14ac:dyDescent="0.2">
      <c r="P163" s="45"/>
      <c r="Q163" s="45"/>
      <c r="R163" s="45"/>
      <c r="S163" s="45"/>
    </row>
    <row r="164" spans="16:19" x14ac:dyDescent="0.2">
      <c r="P164" s="45"/>
      <c r="Q164" s="45"/>
      <c r="R164" s="45"/>
      <c r="S164" s="45"/>
    </row>
    <row r="165" spans="16:19" x14ac:dyDescent="0.2">
      <c r="P165" s="45"/>
      <c r="Q165" s="45"/>
      <c r="R165" s="45"/>
      <c r="S165" s="45"/>
    </row>
    <row r="166" spans="16:19" x14ac:dyDescent="0.2">
      <c r="P166" s="45"/>
      <c r="Q166" s="45"/>
      <c r="R166" s="45"/>
      <c r="S166" s="45"/>
    </row>
    <row r="167" spans="16:19" x14ac:dyDescent="0.2">
      <c r="P167" s="45"/>
      <c r="Q167" s="45"/>
      <c r="R167" s="45"/>
      <c r="S167" s="45"/>
    </row>
    <row r="168" spans="16:19" x14ac:dyDescent="0.2">
      <c r="P168" s="45"/>
      <c r="Q168" s="45"/>
      <c r="R168" s="45"/>
      <c r="S168" s="45"/>
    </row>
    <row r="169" spans="16:19" x14ac:dyDescent="0.2">
      <c r="P169" s="45"/>
      <c r="Q169" s="45"/>
      <c r="R169" s="45"/>
      <c r="S169" s="45"/>
    </row>
    <row r="170" spans="16:19" x14ac:dyDescent="0.2">
      <c r="P170" s="45"/>
      <c r="Q170" s="45"/>
      <c r="R170" s="45"/>
      <c r="S170" s="45"/>
    </row>
    <row r="171" spans="16:19" x14ac:dyDescent="0.2">
      <c r="P171" s="45"/>
      <c r="Q171" s="45"/>
      <c r="R171" s="45"/>
      <c r="S171" s="45"/>
    </row>
    <row r="172" spans="16:19" x14ac:dyDescent="0.2">
      <c r="P172" s="45"/>
      <c r="Q172" s="45"/>
      <c r="R172" s="45"/>
      <c r="S172" s="45"/>
    </row>
    <row r="173" spans="16:19" x14ac:dyDescent="0.2">
      <c r="P173" s="45"/>
      <c r="Q173" s="45"/>
      <c r="R173" s="45"/>
      <c r="S173" s="45"/>
    </row>
    <row r="174" spans="16:19" x14ac:dyDescent="0.2">
      <c r="P174" s="45"/>
      <c r="Q174" s="45"/>
      <c r="R174" s="45"/>
      <c r="S174" s="45"/>
    </row>
    <row r="175" spans="16:19" x14ac:dyDescent="0.2">
      <c r="P175" s="45"/>
      <c r="Q175" s="45"/>
      <c r="R175" s="45"/>
      <c r="S175" s="45"/>
    </row>
    <row r="176" spans="16:19" x14ac:dyDescent="0.2">
      <c r="P176" s="45"/>
      <c r="Q176" s="45"/>
      <c r="R176" s="45"/>
      <c r="S176" s="45"/>
    </row>
    <row r="177" spans="16:19" x14ac:dyDescent="0.2">
      <c r="P177" s="45"/>
      <c r="Q177" s="45"/>
      <c r="R177" s="45"/>
      <c r="S177" s="45"/>
    </row>
    <row r="178" spans="16:19" x14ac:dyDescent="0.2">
      <c r="P178" s="45"/>
      <c r="Q178" s="45"/>
      <c r="R178" s="45"/>
      <c r="S178" s="45"/>
    </row>
    <row r="179" spans="16:19" x14ac:dyDescent="0.2">
      <c r="P179" s="45"/>
      <c r="Q179" s="45"/>
      <c r="R179" s="45"/>
      <c r="S179" s="45"/>
    </row>
    <row r="180" spans="16:19" x14ac:dyDescent="0.2">
      <c r="P180" s="45"/>
      <c r="Q180" s="45"/>
      <c r="R180" s="45"/>
      <c r="S180" s="45"/>
    </row>
    <row r="181" spans="16:19" x14ac:dyDescent="0.2">
      <c r="P181" s="45"/>
      <c r="Q181" s="45"/>
      <c r="R181" s="45"/>
      <c r="S181" s="45"/>
    </row>
    <row r="182" spans="16:19" x14ac:dyDescent="0.2">
      <c r="P182" s="45"/>
      <c r="Q182" s="45"/>
      <c r="R182" s="45"/>
      <c r="S182" s="45"/>
    </row>
    <row r="183" spans="16:19" x14ac:dyDescent="0.2">
      <c r="P183" s="45"/>
      <c r="Q183" s="45"/>
      <c r="R183" s="45"/>
      <c r="S183" s="45"/>
    </row>
    <row r="184" spans="16:19" x14ac:dyDescent="0.2">
      <c r="P184" s="45"/>
      <c r="Q184" s="45"/>
      <c r="R184" s="45"/>
      <c r="S184" s="45"/>
    </row>
    <row r="185" spans="16:19" x14ac:dyDescent="0.2">
      <c r="P185" s="45"/>
      <c r="Q185" s="45"/>
      <c r="R185" s="45"/>
      <c r="S185" s="45"/>
    </row>
    <row r="186" spans="16:19" x14ac:dyDescent="0.2">
      <c r="P186" s="45"/>
      <c r="Q186" s="45"/>
      <c r="R186" s="45"/>
      <c r="S186" s="45"/>
    </row>
    <row r="187" spans="16:19" x14ac:dyDescent="0.2">
      <c r="P187" s="45"/>
      <c r="Q187" s="45"/>
      <c r="R187" s="45"/>
      <c r="S187" s="45"/>
    </row>
    <row r="188" spans="16:19" x14ac:dyDescent="0.2">
      <c r="P188" s="45"/>
      <c r="Q188" s="45"/>
      <c r="R188" s="45"/>
      <c r="S188" s="45"/>
    </row>
    <row r="189" spans="16:19" x14ac:dyDescent="0.2">
      <c r="P189" s="45"/>
      <c r="Q189" s="45"/>
      <c r="R189" s="45"/>
      <c r="S189" s="45"/>
    </row>
    <row r="190" spans="16:19" x14ac:dyDescent="0.2">
      <c r="P190" s="45"/>
      <c r="Q190" s="45"/>
      <c r="R190" s="45"/>
      <c r="S190" s="45"/>
    </row>
    <row r="191" spans="16:19" x14ac:dyDescent="0.2">
      <c r="P191" s="45"/>
      <c r="Q191" s="45"/>
      <c r="R191" s="45"/>
      <c r="S191" s="45"/>
    </row>
    <row r="192" spans="16:19" x14ac:dyDescent="0.2">
      <c r="P192" s="45"/>
      <c r="Q192" s="45"/>
      <c r="R192" s="45"/>
      <c r="S192" s="45"/>
    </row>
    <row r="193" spans="16:19" x14ac:dyDescent="0.2">
      <c r="P193" s="45"/>
      <c r="Q193" s="45"/>
      <c r="R193" s="45"/>
      <c r="S193" s="45"/>
    </row>
  </sheetData>
  <phoneticPr fontId="15" type="noConversion"/>
  <conditionalFormatting sqref="N6">
    <cfRule type="cellIs" dxfId="1785" priority="171" operator="equal">
      <formula>"-"</formula>
    </cfRule>
  </conditionalFormatting>
  <conditionalFormatting sqref="M5:M6">
    <cfRule type="cellIs" dxfId="1784" priority="169" stopIfTrue="1" operator="equal">
      <formula>"-"</formula>
    </cfRule>
    <cfRule type="containsText" dxfId="1783" priority="170" stopIfTrue="1" operator="containsText" text="leer">
      <formula>NOT(ISERROR(SEARCH("leer",M5)))</formula>
    </cfRule>
  </conditionalFormatting>
  <conditionalFormatting sqref="M5:M6">
    <cfRule type="cellIs" dxfId="1782" priority="167" stopIfTrue="1" operator="equal">
      <formula>"-"</formula>
    </cfRule>
    <cfRule type="containsText" dxfId="1781" priority="168" stopIfTrue="1" operator="containsText" text="leer">
      <formula>NOT(ISERROR(SEARCH("leer",M5)))</formula>
    </cfRule>
  </conditionalFormatting>
  <conditionalFormatting sqref="K5:L6">
    <cfRule type="cellIs" dxfId="1780" priority="165" stopIfTrue="1" operator="equal">
      <formula>"-"</formula>
    </cfRule>
    <cfRule type="containsText" dxfId="1779" priority="166" stopIfTrue="1" operator="containsText" text="leer">
      <formula>NOT(ISERROR(SEARCH("leer",K5)))</formula>
    </cfRule>
  </conditionalFormatting>
  <conditionalFormatting sqref="K5:L6">
    <cfRule type="cellIs" dxfId="1778" priority="163" stopIfTrue="1" operator="equal">
      <formula>"-"</formula>
    </cfRule>
    <cfRule type="containsText" dxfId="1777" priority="164" stopIfTrue="1" operator="containsText" text="leer">
      <formula>NOT(ISERROR(SEARCH("leer",K5)))</formula>
    </cfRule>
  </conditionalFormatting>
  <conditionalFormatting sqref="K5:L6">
    <cfRule type="cellIs" dxfId="1776" priority="161" stopIfTrue="1" operator="equal">
      <formula>"-"</formula>
    </cfRule>
    <cfRule type="containsText" dxfId="1775" priority="162" stopIfTrue="1" operator="containsText" text="leer">
      <formula>NOT(ISERROR(SEARCH("leer",K5)))</formula>
    </cfRule>
  </conditionalFormatting>
  <conditionalFormatting sqref="K5:L6">
    <cfRule type="cellIs" dxfId="1774" priority="159" stopIfTrue="1" operator="equal">
      <formula>"-"</formula>
    </cfRule>
    <cfRule type="containsText" dxfId="1773" priority="160" stopIfTrue="1" operator="containsText" text="leer">
      <formula>NOT(ISERROR(SEARCH("leer",K5)))</formula>
    </cfRule>
  </conditionalFormatting>
  <conditionalFormatting sqref="K5:L6">
    <cfRule type="cellIs" dxfId="1772" priority="157" stopIfTrue="1" operator="equal">
      <formula>"-"</formula>
    </cfRule>
    <cfRule type="containsText" dxfId="1771" priority="158" stopIfTrue="1" operator="containsText" text="leer">
      <formula>NOT(ISERROR(SEARCH("leer",K5)))</formula>
    </cfRule>
  </conditionalFormatting>
  <conditionalFormatting sqref="K5:L6">
    <cfRule type="cellIs" dxfId="1770" priority="155" stopIfTrue="1" operator="equal">
      <formula>"-"</formula>
    </cfRule>
    <cfRule type="containsText" dxfId="1769" priority="156" stopIfTrue="1" operator="containsText" text="leer">
      <formula>NOT(ISERROR(SEARCH("leer",K5)))</formula>
    </cfRule>
  </conditionalFormatting>
  <conditionalFormatting sqref="K5:L6">
    <cfRule type="cellIs" dxfId="1768" priority="153" stopIfTrue="1" operator="equal">
      <formula>"-"</formula>
    </cfRule>
    <cfRule type="containsText" dxfId="1767" priority="154" stopIfTrue="1" operator="containsText" text="leer">
      <formula>NOT(ISERROR(SEARCH("leer",K5)))</formula>
    </cfRule>
  </conditionalFormatting>
  <conditionalFormatting sqref="I5:I6">
    <cfRule type="cellIs" dxfId="1766" priority="151" stopIfTrue="1" operator="equal">
      <formula>"-"</formula>
    </cfRule>
    <cfRule type="containsText" dxfId="1765" priority="152" stopIfTrue="1" operator="containsText" text="leer">
      <formula>NOT(ISERROR(SEARCH("leer",I5)))</formula>
    </cfRule>
  </conditionalFormatting>
  <conditionalFormatting sqref="I5:I6">
    <cfRule type="cellIs" dxfId="1764" priority="150" stopIfTrue="1" operator="equal">
      <formula>"-"</formula>
    </cfRule>
  </conditionalFormatting>
  <conditionalFormatting sqref="I5:I6">
    <cfRule type="cellIs" dxfId="1763" priority="148" stopIfTrue="1" operator="equal">
      <formula>"-"</formula>
    </cfRule>
    <cfRule type="containsText" dxfId="1762" priority="149" stopIfTrue="1" operator="containsText" text="leer">
      <formula>NOT(ISERROR(SEARCH("leer",I5)))</formula>
    </cfRule>
  </conditionalFormatting>
  <conditionalFormatting sqref="I5:I6">
    <cfRule type="cellIs" dxfId="1761" priority="147" stopIfTrue="1" operator="equal">
      <formula>"-"</formula>
    </cfRule>
  </conditionalFormatting>
  <conditionalFormatting sqref="I6">
    <cfRule type="cellIs" dxfId="1760" priority="146" operator="equal">
      <formula>"-"</formula>
    </cfRule>
  </conditionalFormatting>
  <conditionalFormatting sqref="I6">
    <cfRule type="cellIs" dxfId="1759" priority="144" stopIfTrue="1" operator="equal">
      <formula>"-"</formula>
    </cfRule>
    <cfRule type="containsText" dxfId="1758" priority="145" stopIfTrue="1" operator="containsText" text="leer">
      <formula>NOT(ISERROR(SEARCH("leer",I6)))</formula>
    </cfRule>
  </conditionalFormatting>
  <conditionalFormatting sqref="I6">
    <cfRule type="cellIs" dxfId="1757" priority="143" operator="equal">
      <formula>"-"</formula>
    </cfRule>
  </conditionalFormatting>
  <conditionalFormatting sqref="I6">
    <cfRule type="cellIs" dxfId="1756" priority="141" stopIfTrue="1" operator="equal">
      <formula>"-"</formula>
    </cfRule>
    <cfRule type="containsText" dxfId="1755" priority="142" stopIfTrue="1" operator="containsText" text="leer">
      <formula>NOT(ISERROR(SEARCH("leer",I6)))</formula>
    </cfRule>
  </conditionalFormatting>
  <conditionalFormatting sqref="J6">
    <cfRule type="cellIs" dxfId="1754" priority="139" stopIfTrue="1" operator="equal">
      <formula>"-"</formula>
    </cfRule>
    <cfRule type="containsText" dxfId="1753" priority="140" stopIfTrue="1" operator="containsText" text="leer">
      <formula>NOT(ISERROR(SEARCH("leer",J6)))</formula>
    </cfRule>
  </conditionalFormatting>
  <conditionalFormatting sqref="J6">
    <cfRule type="cellIs" dxfId="1752" priority="137" stopIfTrue="1" operator="equal">
      <formula>"-"</formula>
    </cfRule>
    <cfRule type="containsText" dxfId="1751" priority="138" stopIfTrue="1" operator="containsText" text="leer">
      <formula>NOT(ISERROR(SEARCH("leer",J6)))</formula>
    </cfRule>
  </conditionalFormatting>
  <conditionalFormatting sqref="J6">
    <cfRule type="cellIs" dxfId="1750" priority="135" stopIfTrue="1" operator="equal">
      <formula>"-"</formula>
    </cfRule>
    <cfRule type="containsText" dxfId="1749" priority="136" stopIfTrue="1" operator="containsText" text="leer">
      <formula>NOT(ISERROR(SEARCH("leer",J6)))</formula>
    </cfRule>
  </conditionalFormatting>
  <conditionalFormatting sqref="J6">
    <cfRule type="cellIs" dxfId="1748" priority="133" stopIfTrue="1" operator="equal">
      <formula>"-"</formula>
    </cfRule>
    <cfRule type="containsText" dxfId="1747" priority="134" stopIfTrue="1" operator="containsText" text="leer">
      <formula>NOT(ISERROR(SEARCH("leer",J6)))</formula>
    </cfRule>
  </conditionalFormatting>
  <conditionalFormatting sqref="J6">
    <cfRule type="cellIs" dxfId="1746" priority="131" stopIfTrue="1" operator="equal">
      <formula>"-"</formula>
    </cfRule>
    <cfRule type="containsText" dxfId="1745" priority="132" stopIfTrue="1" operator="containsText" text="leer">
      <formula>NOT(ISERROR(SEARCH("leer",J6)))</formula>
    </cfRule>
  </conditionalFormatting>
  <conditionalFormatting sqref="J6">
    <cfRule type="cellIs" dxfId="1744" priority="129" stopIfTrue="1" operator="equal">
      <formula>"-"</formula>
    </cfRule>
    <cfRule type="containsText" dxfId="1743" priority="130" stopIfTrue="1" operator="containsText" text="leer">
      <formula>NOT(ISERROR(SEARCH("leer",J6)))</formula>
    </cfRule>
  </conditionalFormatting>
  <conditionalFormatting sqref="J6">
    <cfRule type="cellIs" dxfId="1742" priority="127" stopIfTrue="1" operator="equal">
      <formula>"-"</formula>
    </cfRule>
    <cfRule type="containsText" dxfId="1741" priority="128" stopIfTrue="1" operator="containsText" text="leer">
      <formula>NOT(ISERROR(SEARCH("leer",J6)))</formula>
    </cfRule>
  </conditionalFormatting>
  <conditionalFormatting sqref="J6">
    <cfRule type="cellIs" dxfId="1740" priority="125" stopIfTrue="1" operator="equal">
      <formula>"-"</formula>
    </cfRule>
    <cfRule type="containsText" dxfId="1739" priority="126" stopIfTrue="1" operator="containsText" text="leer">
      <formula>NOT(ISERROR(SEARCH("leer",J6)))</formula>
    </cfRule>
  </conditionalFormatting>
  <conditionalFormatting sqref="J6">
    <cfRule type="cellIs" dxfId="1738" priority="123" stopIfTrue="1" operator="equal">
      <formula>"-"</formula>
    </cfRule>
    <cfRule type="containsText" dxfId="1737" priority="124" stopIfTrue="1" operator="containsText" text="leer">
      <formula>NOT(ISERROR(SEARCH("leer",J6)))</formula>
    </cfRule>
  </conditionalFormatting>
  <conditionalFormatting sqref="J6">
    <cfRule type="cellIs" dxfId="1736" priority="121" stopIfTrue="1" operator="equal">
      <formula>"-"</formula>
    </cfRule>
    <cfRule type="containsText" dxfId="1735" priority="122" stopIfTrue="1" operator="containsText" text="leer">
      <formula>NOT(ISERROR(SEARCH("leer",J6)))</formula>
    </cfRule>
  </conditionalFormatting>
  <conditionalFormatting sqref="J6">
    <cfRule type="cellIs" dxfId="1734" priority="119" stopIfTrue="1" operator="equal">
      <formula>"-"</formula>
    </cfRule>
    <cfRule type="containsText" dxfId="1733" priority="120" stopIfTrue="1" operator="containsText" text="leer">
      <formula>NOT(ISERROR(SEARCH("leer",J6)))</formula>
    </cfRule>
  </conditionalFormatting>
  <conditionalFormatting sqref="J6">
    <cfRule type="cellIs" dxfId="1732" priority="117" stopIfTrue="1" operator="equal">
      <formula>"-"</formula>
    </cfRule>
    <cfRule type="containsText" dxfId="1731" priority="118" stopIfTrue="1" operator="containsText" text="leer">
      <formula>NOT(ISERROR(SEARCH("leer",J6)))</formula>
    </cfRule>
  </conditionalFormatting>
  <conditionalFormatting sqref="J6">
    <cfRule type="cellIs" dxfId="1730" priority="115" stopIfTrue="1" operator="equal">
      <formula>"-"</formula>
    </cfRule>
    <cfRule type="containsText" dxfId="1729" priority="116" stopIfTrue="1" operator="containsText" text="leer">
      <formula>NOT(ISERROR(SEARCH("leer",J6)))</formula>
    </cfRule>
  </conditionalFormatting>
  <conditionalFormatting sqref="J6">
    <cfRule type="cellIs" dxfId="1728" priority="113" stopIfTrue="1" operator="equal">
      <formula>"-"</formula>
    </cfRule>
    <cfRule type="containsText" dxfId="1727" priority="114" stopIfTrue="1" operator="containsText" text="leer">
      <formula>NOT(ISERROR(SEARCH("leer",J6)))</formula>
    </cfRule>
  </conditionalFormatting>
  <conditionalFormatting sqref="H6">
    <cfRule type="cellIs" dxfId="1726" priority="111" stopIfTrue="1" operator="equal">
      <formula>"-"</formula>
    </cfRule>
    <cfRule type="containsText" dxfId="1725" priority="112" stopIfTrue="1" operator="containsText" text="leer">
      <formula>NOT(ISERROR(SEARCH("leer",H6)))</formula>
    </cfRule>
  </conditionalFormatting>
  <conditionalFormatting sqref="H6">
    <cfRule type="cellIs" dxfId="1724" priority="109" stopIfTrue="1" operator="equal">
      <formula>"-"</formula>
    </cfRule>
    <cfRule type="containsText" dxfId="1723" priority="110" stopIfTrue="1" operator="containsText" text="leer">
      <formula>NOT(ISERROR(SEARCH("leer",H6)))</formula>
    </cfRule>
  </conditionalFormatting>
  <conditionalFormatting sqref="H6">
    <cfRule type="cellIs" dxfId="1722" priority="107" stopIfTrue="1" operator="equal">
      <formula>"-"</formula>
    </cfRule>
    <cfRule type="containsText" dxfId="1721" priority="108" stopIfTrue="1" operator="containsText" text="leer">
      <formula>NOT(ISERROR(SEARCH("leer",H6)))</formula>
    </cfRule>
  </conditionalFormatting>
  <conditionalFormatting sqref="H6">
    <cfRule type="cellIs" dxfId="1720" priority="105" stopIfTrue="1" operator="equal">
      <formula>"-"</formula>
    </cfRule>
    <cfRule type="containsText" dxfId="1719" priority="106" stopIfTrue="1" operator="containsText" text="leer">
      <formula>NOT(ISERROR(SEARCH("leer",H6)))</formula>
    </cfRule>
  </conditionalFormatting>
  <conditionalFormatting sqref="H6">
    <cfRule type="cellIs" dxfId="1718" priority="103" stopIfTrue="1" operator="equal">
      <formula>"-"</formula>
    </cfRule>
    <cfRule type="containsText" dxfId="1717" priority="104" stopIfTrue="1" operator="containsText" text="leer">
      <formula>NOT(ISERROR(SEARCH("leer",H6)))</formula>
    </cfRule>
  </conditionalFormatting>
  <conditionalFormatting sqref="H6">
    <cfRule type="cellIs" dxfId="1716" priority="101" stopIfTrue="1" operator="equal">
      <formula>"-"</formula>
    </cfRule>
    <cfRule type="containsText" dxfId="1715" priority="102" stopIfTrue="1" operator="containsText" text="leer">
      <formula>NOT(ISERROR(SEARCH("leer",H6)))</formula>
    </cfRule>
  </conditionalFormatting>
  <conditionalFormatting sqref="H6">
    <cfRule type="cellIs" dxfId="1714" priority="99" stopIfTrue="1" operator="equal">
      <formula>"-"</formula>
    </cfRule>
    <cfRule type="containsText" dxfId="1713" priority="100" stopIfTrue="1" operator="containsText" text="leer">
      <formula>NOT(ISERROR(SEARCH("leer",H6)))</formula>
    </cfRule>
  </conditionalFormatting>
  <conditionalFormatting sqref="H6">
    <cfRule type="cellIs" dxfId="1712" priority="97" stopIfTrue="1" operator="equal">
      <formula>"-"</formula>
    </cfRule>
    <cfRule type="containsText" dxfId="1711" priority="98" stopIfTrue="1" operator="containsText" text="leer">
      <formula>NOT(ISERROR(SEARCH("leer",H6)))</formula>
    </cfRule>
  </conditionalFormatting>
  <conditionalFormatting sqref="H6">
    <cfRule type="cellIs" dxfId="1710" priority="95" stopIfTrue="1" operator="equal">
      <formula>"-"</formula>
    </cfRule>
    <cfRule type="containsText" dxfId="1709" priority="96" stopIfTrue="1" operator="containsText" text="leer">
      <formula>NOT(ISERROR(SEARCH("leer",H6)))</formula>
    </cfRule>
  </conditionalFormatting>
  <conditionalFormatting sqref="H6">
    <cfRule type="cellIs" dxfId="1708" priority="93" stopIfTrue="1" operator="equal">
      <formula>"-"</formula>
    </cfRule>
    <cfRule type="containsText" dxfId="1707" priority="94" stopIfTrue="1" operator="containsText" text="leer">
      <formula>NOT(ISERROR(SEARCH("leer",H6)))</formula>
    </cfRule>
  </conditionalFormatting>
  <conditionalFormatting sqref="H6">
    <cfRule type="cellIs" dxfId="1706" priority="91" stopIfTrue="1" operator="equal">
      <formula>"-"</formula>
    </cfRule>
    <cfRule type="containsText" dxfId="1705" priority="92" stopIfTrue="1" operator="containsText" text="leer">
      <formula>NOT(ISERROR(SEARCH("leer",H6)))</formula>
    </cfRule>
  </conditionalFormatting>
  <conditionalFormatting sqref="H6">
    <cfRule type="cellIs" dxfId="1704" priority="89" stopIfTrue="1" operator="equal">
      <formula>"-"</formula>
    </cfRule>
    <cfRule type="containsText" dxfId="1703" priority="90" stopIfTrue="1" operator="containsText" text="leer">
      <formula>NOT(ISERROR(SEARCH("leer",H6)))</formula>
    </cfRule>
  </conditionalFormatting>
  <conditionalFormatting sqref="H6">
    <cfRule type="cellIs" dxfId="1702" priority="87" stopIfTrue="1" operator="equal">
      <formula>"-"</formula>
    </cfRule>
    <cfRule type="containsText" dxfId="1701" priority="88" stopIfTrue="1" operator="containsText" text="leer">
      <formula>NOT(ISERROR(SEARCH("leer",H6)))</formula>
    </cfRule>
  </conditionalFormatting>
  <conditionalFormatting sqref="H6">
    <cfRule type="cellIs" dxfId="1700" priority="85" stopIfTrue="1" operator="equal">
      <formula>"-"</formula>
    </cfRule>
    <cfRule type="containsText" dxfId="1699" priority="86" stopIfTrue="1" operator="containsText" text="leer">
      <formula>NOT(ISERROR(SEARCH("leer",H6)))</formula>
    </cfRule>
  </conditionalFormatting>
  <conditionalFormatting sqref="J5">
    <cfRule type="cellIs" dxfId="1698" priority="83" stopIfTrue="1" operator="equal">
      <formula>"-"</formula>
    </cfRule>
    <cfRule type="containsText" dxfId="1697" priority="84" stopIfTrue="1" operator="containsText" text="leer">
      <formula>NOT(ISERROR(SEARCH("leer",J5)))</formula>
    </cfRule>
  </conditionalFormatting>
  <conditionalFormatting sqref="J5">
    <cfRule type="cellIs" dxfId="1696" priority="81" stopIfTrue="1" operator="equal">
      <formula>"-"</formula>
    </cfRule>
    <cfRule type="containsText" dxfId="1695" priority="82" stopIfTrue="1" operator="containsText" text="leer">
      <formula>NOT(ISERROR(SEARCH("leer",J5)))</formula>
    </cfRule>
  </conditionalFormatting>
  <conditionalFormatting sqref="J5">
    <cfRule type="cellIs" dxfId="1694" priority="79" stopIfTrue="1" operator="equal">
      <formula>"-"</formula>
    </cfRule>
    <cfRule type="containsText" dxfId="1693" priority="80" stopIfTrue="1" operator="containsText" text="leer">
      <formula>NOT(ISERROR(SEARCH("leer",J5)))</formula>
    </cfRule>
  </conditionalFormatting>
  <conditionalFormatting sqref="J5">
    <cfRule type="cellIs" dxfId="1692" priority="77" stopIfTrue="1" operator="equal">
      <formula>"-"</formula>
    </cfRule>
    <cfRule type="containsText" dxfId="1691" priority="78" stopIfTrue="1" operator="containsText" text="leer">
      <formula>NOT(ISERROR(SEARCH("leer",J5)))</formula>
    </cfRule>
  </conditionalFormatting>
  <conditionalFormatting sqref="J5">
    <cfRule type="cellIs" dxfId="1690" priority="75" stopIfTrue="1" operator="equal">
      <formula>"-"</formula>
    </cfRule>
    <cfRule type="containsText" dxfId="1689" priority="76" stopIfTrue="1" operator="containsText" text="leer">
      <formula>NOT(ISERROR(SEARCH("leer",J5)))</formula>
    </cfRule>
  </conditionalFormatting>
  <conditionalFormatting sqref="J5">
    <cfRule type="cellIs" dxfId="1688" priority="73" stopIfTrue="1" operator="equal">
      <formula>"-"</formula>
    </cfRule>
    <cfRule type="containsText" dxfId="1687" priority="74" stopIfTrue="1" operator="containsText" text="leer">
      <formula>NOT(ISERROR(SEARCH("leer",J5)))</formula>
    </cfRule>
  </conditionalFormatting>
  <conditionalFormatting sqref="J5">
    <cfRule type="cellIs" dxfId="1686" priority="71" stopIfTrue="1" operator="equal">
      <formula>"-"</formula>
    </cfRule>
    <cfRule type="containsText" dxfId="1685" priority="72" stopIfTrue="1" operator="containsText" text="leer">
      <formula>NOT(ISERROR(SEARCH("leer",J5)))</formula>
    </cfRule>
  </conditionalFormatting>
  <conditionalFormatting sqref="J5">
    <cfRule type="cellIs" dxfId="1684" priority="69" stopIfTrue="1" operator="equal">
      <formula>"-"</formula>
    </cfRule>
    <cfRule type="containsText" dxfId="1683" priority="70" stopIfTrue="1" operator="containsText" text="leer">
      <formula>NOT(ISERROR(SEARCH("leer",J5)))</formula>
    </cfRule>
  </conditionalFormatting>
  <conditionalFormatting sqref="J5">
    <cfRule type="cellIs" dxfId="1682" priority="67" stopIfTrue="1" operator="equal">
      <formula>"-"</formula>
    </cfRule>
    <cfRule type="containsText" dxfId="1681" priority="68" stopIfTrue="1" operator="containsText" text="leer">
      <formula>NOT(ISERROR(SEARCH("leer",J5)))</formula>
    </cfRule>
  </conditionalFormatting>
  <conditionalFormatting sqref="J5">
    <cfRule type="cellIs" dxfId="1680" priority="65" stopIfTrue="1" operator="equal">
      <formula>"-"</formula>
    </cfRule>
    <cfRule type="containsText" dxfId="1679" priority="66" stopIfTrue="1" operator="containsText" text="leer">
      <formula>NOT(ISERROR(SEARCH("leer",J5)))</formula>
    </cfRule>
  </conditionalFormatting>
  <conditionalFormatting sqref="J5">
    <cfRule type="cellIs" dxfId="1678" priority="63" stopIfTrue="1" operator="equal">
      <formula>"-"</formula>
    </cfRule>
    <cfRule type="containsText" dxfId="1677" priority="64" stopIfTrue="1" operator="containsText" text="leer">
      <formula>NOT(ISERROR(SEARCH("leer",J5)))</formula>
    </cfRule>
  </conditionalFormatting>
  <conditionalFormatting sqref="J5">
    <cfRule type="cellIs" dxfId="1676" priority="61" stopIfTrue="1" operator="equal">
      <formula>"-"</formula>
    </cfRule>
    <cfRule type="containsText" dxfId="1675" priority="62" stopIfTrue="1" operator="containsText" text="leer">
      <formula>NOT(ISERROR(SEARCH("leer",J5)))</formula>
    </cfRule>
  </conditionalFormatting>
  <conditionalFormatting sqref="J5">
    <cfRule type="cellIs" dxfId="1674" priority="59" stopIfTrue="1" operator="equal">
      <formula>"-"</formula>
    </cfRule>
    <cfRule type="containsText" dxfId="1673" priority="60" stopIfTrue="1" operator="containsText" text="leer">
      <formula>NOT(ISERROR(SEARCH("leer",J5)))</formula>
    </cfRule>
  </conditionalFormatting>
  <conditionalFormatting sqref="J5">
    <cfRule type="cellIs" dxfId="1672" priority="57" stopIfTrue="1" operator="equal">
      <formula>"-"</formula>
    </cfRule>
    <cfRule type="containsText" dxfId="1671" priority="58" stopIfTrue="1" operator="containsText" text="leer">
      <formula>NOT(ISERROR(SEARCH("leer",J5)))</formula>
    </cfRule>
  </conditionalFormatting>
  <conditionalFormatting sqref="J6">
    <cfRule type="cellIs" dxfId="1670" priority="55" stopIfTrue="1" operator="equal">
      <formula>"-"</formula>
    </cfRule>
    <cfRule type="containsText" dxfId="1669" priority="56" stopIfTrue="1" operator="containsText" text="leer">
      <formula>NOT(ISERROR(SEARCH("leer",J6)))</formula>
    </cfRule>
  </conditionalFormatting>
  <conditionalFormatting sqref="J6">
    <cfRule type="cellIs" dxfId="1668" priority="53" stopIfTrue="1" operator="equal">
      <formula>"-"</formula>
    </cfRule>
    <cfRule type="containsText" dxfId="1667" priority="54" stopIfTrue="1" operator="containsText" text="leer">
      <formula>NOT(ISERROR(SEARCH("leer",J6)))</formula>
    </cfRule>
  </conditionalFormatting>
  <conditionalFormatting sqref="J6">
    <cfRule type="cellIs" dxfId="1666" priority="51" stopIfTrue="1" operator="equal">
      <formula>"-"</formula>
    </cfRule>
    <cfRule type="containsText" dxfId="1665" priority="52" stopIfTrue="1" operator="containsText" text="leer">
      <formula>NOT(ISERROR(SEARCH("leer",J6)))</formula>
    </cfRule>
  </conditionalFormatting>
  <conditionalFormatting sqref="J6">
    <cfRule type="cellIs" dxfId="1664" priority="49" stopIfTrue="1" operator="equal">
      <formula>"-"</formula>
    </cfRule>
    <cfRule type="containsText" dxfId="1663" priority="50" stopIfTrue="1" operator="containsText" text="leer">
      <formula>NOT(ISERROR(SEARCH("leer",J6)))</formula>
    </cfRule>
  </conditionalFormatting>
  <conditionalFormatting sqref="J6">
    <cfRule type="cellIs" dxfId="1662" priority="47" stopIfTrue="1" operator="equal">
      <formula>"-"</formula>
    </cfRule>
    <cfRule type="containsText" dxfId="1661" priority="48" stopIfTrue="1" operator="containsText" text="leer">
      <formula>NOT(ISERROR(SEARCH("leer",J6)))</formula>
    </cfRule>
  </conditionalFormatting>
  <conditionalFormatting sqref="J6">
    <cfRule type="cellIs" dxfId="1660" priority="45" stopIfTrue="1" operator="equal">
      <formula>"-"</formula>
    </cfRule>
    <cfRule type="containsText" dxfId="1659" priority="46" stopIfTrue="1" operator="containsText" text="leer">
      <formula>NOT(ISERROR(SEARCH("leer",J6)))</formula>
    </cfRule>
  </conditionalFormatting>
  <conditionalFormatting sqref="J6">
    <cfRule type="cellIs" dxfId="1658" priority="43" stopIfTrue="1" operator="equal">
      <formula>"-"</formula>
    </cfRule>
    <cfRule type="containsText" dxfId="1657" priority="44" stopIfTrue="1" operator="containsText" text="leer">
      <formula>NOT(ISERROR(SEARCH("leer",J6)))</formula>
    </cfRule>
  </conditionalFormatting>
  <conditionalFormatting sqref="J6">
    <cfRule type="cellIs" dxfId="1656" priority="41" stopIfTrue="1" operator="equal">
      <formula>"-"</formula>
    </cfRule>
    <cfRule type="containsText" dxfId="1655" priority="42" stopIfTrue="1" operator="containsText" text="leer">
      <formula>NOT(ISERROR(SEARCH("leer",J6)))</formula>
    </cfRule>
  </conditionalFormatting>
  <conditionalFormatting sqref="J6">
    <cfRule type="cellIs" dxfId="1654" priority="39" stopIfTrue="1" operator="equal">
      <formula>"-"</formula>
    </cfRule>
    <cfRule type="containsText" dxfId="1653" priority="40" stopIfTrue="1" operator="containsText" text="leer">
      <formula>NOT(ISERROR(SEARCH("leer",J6)))</formula>
    </cfRule>
  </conditionalFormatting>
  <conditionalFormatting sqref="J6">
    <cfRule type="cellIs" dxfId="1652" priority="37" stopIfTrue="1" operator="equal">
      <formula>"-"</formula>
    </cfRule>
    <cfRule type="containsText" dxfId="1651" priority="38" stopIfTrue="1" operator="containsText" text="leer">
      <formula>NOT(ISERROR(SEARCH("leer",J6)))</formula>
    </cfRule>
  </conditionalFormatting>
  <conditionalFormatting sqref="J6">
    <cfRule type="cellIs" dxfId="1650" priority="35" stopIfTrue="1" operator="equal">
      <formula>"-"</formula>
    </cfRule>
    <cfRule type="containsText" dxfId="1649" priority="36" stopIfTrue="1" operator="containsText" text="leer">
      <formula>NOT(ISERROR(SEARCH("leer",J6)))</formula>
    </cfRule>
  </conditionalFormatting>
  <conditionalFormatting sqref="J6">
    <cfRule type="cellIs" dxfId="1648" priority="33" stopIfTrue="1" operator="equal">
      <formula>"-"</formula>
    </cfRule>
    <cfRule type="containsText" dxfId="1647" priority="34" stopIfTrue="1" operator="containsText" text="leer">
      <formula>NOT(ISERROR(SEARCH("leer",J6)))</formula>
    </cfRule>
  </conditionalFormatting>
  <conditionalFormatting sqref="J6">
    <cfRule type="cellIs" dxfId="1646" priority="31" stopIfTrue="1" operator="equal">
      <formula>"-"</formula>
    </cfRule>
    <cfRule type="containsText" dxfId="1645" priority="32" stopIfTrue="1" operator="containsText" text="leer">
      <formula>NOT(ISERROR(SEARCH("leer",J6)))</formula>
    </cfRule>
  </conditionalFormatting>
  <conditionalFormatting sqref="J6">
    <cfRule type="cellIs" dxfId="1644" priority="29" stopIfTrue="1" operator="equal">
      <formula>"-"</formula>
    </cfRule>
    <cfRule type="containsText" dxfId="1643" priority="30" stopIfTrue="1" operator="containsText" text="leer">
      <formula>NOT(ISERROR(SEARCH("leer",J6)))</formula>
    </cfRule>
  </conditionalFormatting>
  <conditionalFormatting sqref="L6">
    <cfRule type="cellIs" dxfId="1642" priority="27" stopIfTrue="1" operator="equal">
      <formula>"-"</formula>
    </cfRule>
    <cfRule type="containsText" dxfId="1641" priority="28" stopIfTrue="1" operator="containsText" text="leer">
      <formula>NOT(ISERROR(SEARCH("leer",L6)))</formula>
    </cfRule>
  </conditionalFormatting>
  <conditionalFormatting sqref="L6">
    <cfRule type="cellIs" dxfId="1640" priority="25" stopIfTrue="1" operator="equal">
      <formula>"-"</formula>
    </cfRule>
    <cfRule type="containsText" dxfId="1639" priority="26" stopIfTrue="1" operator="containsText" text="leer">
      <formula>NOT(ISERROR(SEARCH("leer",L6)))</formula>
    </cfRule>
  </conditionalFormatting>
  <conditionalFormatting sqref="L6">
    <cfRule type="cellIs" dxfId="1638" priority="23" stopIfTrue="1" operator="equal">
      <formula>"-"</formula>
    </cfRule>
    <cfRule type="containsText" dxfId="1637" priority="24" stopIfTrue="1" operator="containsText" text="leer">
      <formula>NOT(ISERROR(SEARCH("leer",L6)))</formula>
    </cfRule>
  </conditionalFormatting>
  <conditionalFormatting sqref="L6">
    <cfRule type="cellIs" dxfId="1636" priority="21" stopIfTrue="1" operator="equal">
      <formula>"-"</formula>
    </cfRule>
    <cfRule type="containsText" dxfId="1635" priority="22" stopIfTrue="1" operator="containsText" text="leer">
      <formula>NOT(ISERROR(SEARCH("leer",L6)))</formula>
    </cfRule>
  </conditionalFormatting>
  <conditionalFormatting sqref="L6">
    <cfRule type="cellIs" dxfId="1634" priority="19" stopIfTrue="1" operator="equal">
      <formula>"-"</formula>
    </cfRule>
    <cfRule type="containsText" dxfId="1633" priority="20" stopIfTrue="1" operator="containsText" text="leer">
      <formula>NOT(ISERROR(SEARCH("leer",L6)))</formula>
    </cfRule>
  </conditionalFormatting>
  <conditionalFormatting sqref="L6">
    <cfRule type="cellIs" dxfId="1632" priority="17" stopIfTrue="1" operator="equal">
      <formula>"-"</formula>
    </cfRule>
    <cfRule type="containsText" dxfId="1631" priority="18" stopIfTrue="1" operator="containsText" text="leer">
      <formula>NOT(ISERROR(SEARCH("leer",L6)))</formula>
    </cfRule>
  </conditionalFormatting>
  <conditionalFormatting sqref="L6">
    <cfRule type="cellIs" dxfId="1630" priority="15" stopIfTrue="1" operator="equal">
      <formula>"-"</formula>
    </cfRule>
    <cfRule type="containsText" dxfId="1629" priority="16" stopIfTrue="1" operator="containsText" text="leer">
      <formula>NOT(ISERROR(SEARCH("leer",L6)))</formula>
    </cfRule>
  </conditionalFormatting>
  <conditionalFormatting sqref="L6">
    <cfRule type="cellIs" dxfId="1628" priority="13" stopIfTrue="1" operator="equal">
      <formula>"-"</formula>
    </cfRule>
    <cfRule type="containsText" dxfId="1627" priority="14" stopIfTrue="1" operator="containsText" text="leer">
      <formula>NOT(ISERROR(SEARCH("leer",L6)))</formula>
    </cfRule>
  </conditionalFormatting>
  <conditionalFormatting sqref="L6">
    <cfRule type="cellIs" dxfId="1626" priority="11" stopIfTrue="1" operator="equal">
      <formula>"-"</formula>
    </cfRule>
    <cfRule type="containsText" dxfId="1625" priority="12" stopIfTrue="1" operator="containsText" text="leer">
      <formula>NOT(ISERROR(SEARCH("leer",L6)))</formula>
    </cfRule>
  </conditionalFormatting>
  <conditionalFormatting sqref="L6">
    <cfRule type="cellIs" dxfId="1624" priority="9" stopIfTrue="1" operator="equal">
      <formula>"-"</formula>
    </cfRule>
    <cfRule type="containsText" dxfId="1623" priority="10" stopIfTrue="1" operator="containsText" text="leer">
      <formula>NOT(ISERROR(SEARCH("leer",L6)))</formula>
    </cfRule>
  </conditionalFormatting>
  <conditionalFormatting sqref="L6">
    <cfRule type="cellIs" dxfId="1622" priority="7" stopIfTrue="1" operator="equal">
      <formula>"-"</formula>
    </cfRule>
    <cfRule type="containsText" dxfId="1621" priority="8" stopIfTrue="1" operator="containsText" text="leer">
      <formula>NOT(ISERROR(SEARCH("leer",L6)))</formula>
    </cfRule>
  </conditionalFormatting>
  <conditionalFormatting sqref="L6">
    <cfRule type="cellIs" dxfId="1620" priority="5" stopIfTrue="1" operator="equal">
      <formula>"-"</formula>
    </cfRule>
    <cfRule type="containsText" dxfId="1619" priority="6" stopIfTrue="1" operator="containsText" text="leer">
      <formula>NOT(ISERROR(SEARCH("leer",L6)))</formula>
    </cfRule>
  </conditionalFormatting>
  <conditionalFormatting sqref="L6">
    <cfRule type="cellIs" dxfId="1618" priority="3" stopIfTrue="1" operator="equal">
      <formula>"-"</formula>
    </cfRule>
    <cfRule type="containsText" dxfId="1617" priority="4" stopIfTrue="1" operator="containsText" text="leer">
      <formula>NOT(ISERROR(SEARCH("leer",L6)))</formula>
    </cfRule>
  </conditionalFormatting>
  <conditionalFormatting sqref="L6">
    <cfRule type="cellIs" dxfId="1616" priority="1" stopIfTrue="1" operator="equal">
      <formula>"-"</formula>
    </cfRule>
    <cfRule type="containsText" dxfId="1615" priority="2" stopIfTrue="1" operator="containsText" text="leer">
      <formula>NOT(ISERROR(SEARCH("leer",L6)))</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3"/>
  <sheetViews>
    <sheetView showRuler="0" zoomScale="70" zoomScaleNormal="70" workbookViewId="0"/>
  </sheetViews>
  <sheetFormatPr baseColWidth="10" defaultColWidth="10.7109375" defaultRowHeight="12.75" x14ac:dyDescent="0.2"/>
  <cols>
    <col min="1" max="1" width="7.85546875" style="66" customWidth="1"/>
    <col min="2" max="2" width="36.7109375" style="45" bestFit="1" customWidth="1"/>
    <col min="3" max="3" width="8.140625" style="61" customWidth="1"/>
    <col min="4" max="4" width="12.28515625" style="8" customWidth="1"/>
    <col min="5" max="7" width="11.42578125" style="8" customWidth="1"/>
    <col min="8" max="15" width="11.42578125" style="61" customWidth="1"/>
    <col min="16" max="16384" width="10.7109375" style="45"/>
  </cols>
  <sheetData>
    <row r="1" spans="1:16" s="5" customFormat="1" x14ac:dyDescent="0.2">
      <c r="A1" s="93" t="s">
        <v>1854</v>
      </c>
    </row>
    <row r="2" spans="1:16" s="5" customFormat="1" x14ac:dyDescent="0.2">
      <c r="A2" s="93"/>
    </row>
    <row r="3" spans="1:16" s="63" customFormat="1" x14ac:dyDescent="0.2">
      <c r="A3" s="129" t="s">
        <v>1855</v>
      </c>
      <c r="C3" s="5" t="s">
        <v>1856</v>
      </c>
      <c r="D3" s="5" t="s">
        <v>1857</v>
      </c>
      <c r="E3" s="4">
        <v>2014</v>
      </c>
      <c r="F3" s="62">
        <v>2013</v>
      </c>
      <c r="G3" s="62">
        <v>2012</v>
      </c>
      <c r="H3" s="62">
        <v>2011</v>
      </c>
      <c r="I3" s="62">
        <v>2010</v>
      </c>
      <c r="J3" s="62">
        <v>2009</v>
      </c>
      <c r="K3" s="62">
        <v>2008</v>
      </c>
      <c r="L3" s="62">
        <v>2007</v>
      </c>
      <c r="M3" s="62">
        <v>2006</v>
      </c>
      <c r="N3" s="62">
        <v>2005</v>
      </c>
      <c r="O3" s="62">
        <v>2004</v>
      </c>
    </row>
    <row r="4" spans="1:16" x14ac:dyDescent="0.2">
      <c r="B4" s="5"/>
      <c r="K4" s="85"/>
      <c r="L4" s="86"/>
      <c r="M4" s="86"/>
      <c r="N4" s="86"/>
      <c r="O4" s="86"/>
    </row>
    <row r="5" spans="1:16" x14ac:dyDescent="0.2">
      <c r="A5" s="152" t="s">
        <v>1858</v>
      </c>
      <c r="B5" s="152" t="s">
        <v>1859</v>
      </c>
      <c r="C5" s="151">
        <v>1</v>
      </c>
      <c r="D5" s="8" t="s">
        <v>1860</v>
      </c>
      <c r="E5" s="38">
        <v>51.3</v>
      </c>
      <c r="F5" s="8">
        <v>51.5</v>
      </c>
      <c r="G5" s="191">
        <v>51.6</v>
      </c>
      <c r="H5" s="69">
        <v>52.3</v>
      </c>
      <c r="I5" s="69">
        <v>52.1</v>
      </c>
      <c r="J5" s="151">
        <v>51.5</v>
      </c>
      <c r="K5" s="151">
        <v>51.5</v>
      </c>
      <c r="L5" s="151">
        <v>51.1</v>
      </c>
      <c r="M5" s="151">
        <v>51.3</v>
      </c>
      <c r="N5" s="151">
        <v>51.4</v>
      </c>
      <c r="O5" s="151">
        <v>51.7</v>
      </c>
      <c r="P5" s="28"/>
    </row>
    <row r="6" spans="1:16" x14ac:dyDescent="0.2">
      <c r="A6" s="152" t="s">
        <v>1861</v>
      </c>
      <c r="B6" s="152" t="s">
        <v>1862</v>
      </c>
      <c r="C6" s="151">
        <v>1</v>
      </c>
      <c r="D6" s="8" t="s">
        <v>1863</v>
      </c>
      <c r="E6" s="38">
        <v>48.7</v>
      </c>
      <c r="F6" s="8">
        <v>48.5</v>
      </c>
      <c r="G6" s="191">
        <v>48.4</v>
      </c>
      <c r="H6" s="69">
        <v>47.7</v>
      </c>
      <c r="I6" s="69">
        <v>47.9</v>
      </c>
      <c r="J6" s="151">
        <v>48.5</v>
      </c>
      <c r="K6" s="151">
        <v>48.5</v>
      </c>
      <c r="L6" s="151">
        <v>48.9</v>
      </c>
      <c r="M6" s="151">
        <v>48.7</v>
      </c>
      <c r="N6" s="151">
        <v>48.6</v>
      </c>
      <c r="O6" s="151">
        <v>48.3</v>
      </c>
      <c r="P6" s="28"/>
    </row>
    <row r="7" spans="1:16" x14ac:dyDescent="0.2">
      <c r="A7" s="152" t="s">
        <v>1864</v>
      </c>
      <c r="B7" s="152" t="s">
        <v>1865</v>
      </c>
      <c r="C7" s="151">
        <v>1</v>
      </c>
      <c r="D7" s="8" t="s">
        <v>1866</v>
      </c>
      <c r="E7" s="38">
        <v>59.8</v>
      </c>
      <c r="F7" s="8">
        <v>59.9</v>
      </c>
      <c r="G7" s="191">
        <v>60.1</v>
      </c>
      <c r="H7" s="69">
        <v>60.8</v>
      </c>
      <c r="I7" s="69">
        <v>61.2</v>
      </c>
      <c r="J7" s="151">
        <v>61.7</v>
      </c>
      <c r="K7" s="151">
        <v>62.2</v>
      </c>
      <c r="L7" s="151">
        <v>62.6</v>
      </c>
      <c r="M7" s="151">
        <v>62.9</v>
      </c>
      <c r="N7" s="151">
        <v>63.1</v>
      </c>
      <c r="O7" s="151">
        <v>63.3</v>
      </c>
      <c r="P7" s="28"/>
    </row>
    <row r="8" spans="1:16" x14ac:dyDescent="0.2">
      <c r="A8" s="152" t="s">
        <v>1867</v>
      </c>
      <c r="B8" s="152" t="s">
        <v>1868</v>
      </c>
      <c r="C8" s="151">
        <v>1</v>
      </c>
      <c r="D8" s="8" t="s">
        <v>1869</v>
      </c>
      <c r="E8" s="38">
        <v>40.200000000000003</v>
      </c>
      <c r="F8" s="8">
        <v>40.1</v>
      </c>
      <c r="G8" s="191">
        <v>39.9</v>
      </c>
      <c r="H8" s="69">
        <v>39.200000000000003</v>
      </c>
      <c r="I8" s="69">
        <v>38.799999999999997</v>
      </c>
      <c r="J8" s="151">
        <v>38.299999999999997</v>
      </c>
      <c r="K8" s="151">
        <v>37.799999999999997</v>
      </c>
      <c r="L8" s="151">
        <v>37.4</v>
      </c>
      <c r="M8" s="151">
        <v>37.1</v>
      </c>
      <c r="N8" s="151">
        <v>36.9</v>
      </c>
      <c r="O8" s="151">
        <v>36.700000000000003</v>
      </c>
      <c r="P8" s="28"/>
    </row>
    <row r="9" spans="1:16" x14ac:dyDescent="0.2">
      <c r="L9" s="45"/>
      <c r="M9" s="45"/>
      <c r="N9" s="45"/>
      <c r="O9" s="45"/>
    </row>
    <row r="10" spans="1:16" x14ac:dyDescent="0.2">
      <c r="A10" s="156"/>
      <c r="D10" s="22"/>
      <c r="E10" s="22"/>
      <c r="F10" s="22"/>
      <c r="G10" s="22"/>
      <c r="L10" s="45"/>
      <c r="M10" s="45"/>
      <c r="N10" s="45"/>
      <c r="O10" s="45"/>
    </row>
    <row r="11" spans="1:16" x14ac:dyDescent="0.2">
      <c r="A11" s="229" t="s">
        <v>1870</v>
      </c>
      <c r="B11" s="136"/>
      <c r="C11" s="136"/>
      <c r="D11" s="136"/>
      <c r="E11" s="136"/>
      <c r="F11" s="136"/>
      <c r="G11" s="136"/>
      <c r="L11" s="45"/>
      <c r="M11" s="45"/>
      <c r="N11" s="45"/>
      <c r="O11" s="45"/>
    </row>
    <row r="12" spans="1:16" x14ac:dyDescent="0.2">
      <c r="L12" s="45"/>
      <c r="M12" s="45"/>
      <c r="N12" s="45"/>
      <c r="O12" s="45"/>
    </row>
    <row r="13" spans="1:16" x14ac:dyDescent="0.2">
      <c r="L13" s="45"/>
      <c r="M13" s="45"/>
      <c r="N13" s="45"/>
      <c r="O13" s="45"/>
    </row>
    <row r="14" spans="1:16" x14ac:dyDescent="0.2">
      <c r="L14" s="45"/>
      <c r="M14" s="45"/>
      <c r="N14" s="45"/>
      <c r="O14" s="45"/>
    </row>
    <row r="15" spans="1:16" x14ac:dyDescent="0.2">
      <c r="L15" s="45"/>
      <c r="M15" s="45"/>
      <c r="N15" s="45"/>
      <c r="O15" s="45"/>
    </row>
    <row r="16" spans="1:16" x14ac:dyDescent="0.2">
      <c r="L16" s="45"/>
      <c r="M16" s="45"/>
      <c r="N16" s="45"/>
      <c r="O16" s="45"/>
    </row>
    <row r="17" spans="12:15" x14ac:dyDescent="0.2">
      <c r="L17" s="45"/>
      <c r="M17" s="45"/>
      <c r="N17" s="45"/>
      <c r="O17" s="45"/>
    </row>
    <row r="18" spans="12:15" x14ac:dyDescent="0.2">
      <c r="L18" s="45"/>
      <c r="M18" s="45"/>
      <c r="N18" s="45"/>
      <c r="O18" s="45"/>
    </row>
    <row r="19" spans="12:15" x14ac:dyDescent="0.2">
      <c r="L19" s="45"/>
      <c r="M19" s="45"/>
      <c r="N19" s="45"/>
      <c r="O19" s="45"/>
    </row>
    <row r="20" spans="12:15" x14ac:dyDescent="0.2">
      <c r="L20" s="45"/>
      <c r="M20" s="45"/>
      <c r="N20" s="45"/>
      <c r="O20" s="45"/>
    </row>
    <row r="21" spans="12:15" x14ac:dyDescent="0.2">
      <c r="L21" s="45"/>
      <c r="M21" s="45"/>
      <c r="N21" s="45"/>
      <c r="O21" s="45"/>
    </row>
    <row r="22" spans="12:15" x14ac:dyDescent="0.2">
      <c r="L22" s="45"/>
      <c r="M22" s="45"/>
      <c r="N22" s="45"/>
      <c r="O22" s="45"/>
    </row>
    <row r="23" spans="12:15" x14ac:dyDescent="0.2">
      <c r="L23" s="45"/>
      <c r="M23" s="45"/>
      <c r="N23" s="45"/>
      <c r="O23" s="45"/>
    </row>
    <row r="24" spans="12:15" x14ac:dyDescent="0.2">
      <c r="L24" s="45"/>
      <c r="M24" s="45"/>
      <c r="N24" s="45"/>
      <c r="O24" s="45"/>
    </row>
    <row r="25" spans="12:15" x14ac:dyDescent="0.2">
      <c r="L25" s="45"/>
      <c r="M25" s="45"/>
      <c r="N25" s="45"/>
      <c r="O25" s="45"/>
    </row>
    <row r="26" spans="12:15" x14ac:dyDescent="0.2">
      <c r="L26" s="45"/>
      <c r="M26" s="45"/>
      <c r="N26" s="45"/>
      <c r="O26" s="45"/>
    </row>
    <row r="27" spans="12:15" x14ac:dyDescent="0.2">
      <c r="L27" s="45"/>
      <c r="M27" s="45"/>
      <c r="N27" s="45"/>
      <c r="O27" s="45"/>
    </row>
    <row r="28" spans="12:15" x14ac:dyDescent="0.2">
      <c r="L28" s="45"/>
      <c r="M28" s="45"/>
      <c r="N28" s="45"/>
      <c r="O28" s="45"/>
    </row>
    <row r="29" spans="12:15" x14ac:dyDescent="0.2">
      <c r="L29" s="45"/>
      <c r="M29" s="45"/>
      <c r="N29" s="45"/>
      <c r="O29" s="45"/>
    </row>
    <row r="30" spans="12:15" x14ac:dyDescent="0.2">
      <c r="L30" s="45"/>
      <c r="M30" s="45"/>
      <c r="N30" s="45"/>
      <c r="O30" s="45"/>
    </row>
    <row r="31" spans="12:15" x14ac:dyDescent="0.2">
      <c r="L31" s="45"/>
      <c r="M31" s="45"/>
      <c r="N31" s="45"/>
      <c r="O31" s="45"/>
    </row>
    <row r="32" spans="12:15" x14ac:dyDescent="0.2">
      <c r="L32" s="45"/>
      <c r="M32" s="45"/>
      <c r="N32" s="45"/>
      <c r="O32" s="45"/>
    </row>
    <row r="33" spans="12:15" x14ac:dyDescent="0.2">
      <c r="L33" s="45"/>
      <c r="M33" s="45"/>
      <c r="N33" s="45"/>
      <c r="O33" s="45"/>
    </row>
    <row r="34" spans="12:15" x14ac:dyDescent="0.2">
      <c r="L34" s="45"/>
      <c r="M34" s="45"/>
      <c r="N34" s="45"/>
      <c r="O34" s="45"/>
    </row>
    <row r="35" spans="12:15" x14ac:dyDescent="0.2">
      <c r="L35" s="45"/>
      <c r="M35" s="45"/>
      <c r="N35" s="45"/>
      <c r="O35" s="45"/>
    </row>
    <row r="36" spans="12:15" x14ac:dyDescent="0.2">
      <c r="L36" s="45"/>
      <c r="M36" s="45"/>
      <c r="N36" s="45"/>
      <c r="O36" s="45"/>
    </row>
    <row r="37" spans="12:15" x14ac:dyDescent="0.2">
      <c r="L37" s="45"/>
      <c r="M37" s="45"/>
      <c r="N37" s="45"/>
      <c r="O37" s="45"/>
    </row>
    <row r="38" spans="12:15" x14ac:dyDescent="0.2">
      <c r="L38" s="45"/>
      <c r="M38" s="45"/>
      <c r="N38" s="45"/>
      <c r="O38" s="45"/>
    </row>
    <row r="39" spans="12:15" x14ac:dyDescent="0.2">
      <c r="L39" s="45"/>
      <c r="M39" s="45"/>
      <c r="N39" s="45"/>
      <c r="O39" s="45"/>
    </row>
    <row r="40" spans="12:15" x14ac:dyDescent="0.2">
      <c r="L40" s="45"/>
      <c r="M40" s="45"/>
      <c r="N40" s="45"/>
      <c r="O40" s="45"/>
    </row>
    <row r="41" spans="12:15" x14ac:dyDescent="0.2">
      <c r="L41" s="45"/>
      <c r="M41" s="45"/>
      <c r="N41" s="45"/>
      <c r="O41" s="45"/>
    </row>
    <row r="42" spans="12:15" x14ac:dyDescent="0.2">
      <c r="L42" s="45"/>
      <c r="M42" s="45"/>
      <c r="N42" s="45"/>
      <c r="O42" s="45"/>
    </row>
    <row r="43" spans="12:15" x14ac:dyDescent="0.2">
      <c r="L43" s="45"/>
      <c r="M43" s="45"/>
      <c r="N43" s="45"/>
      <c r="O43" s="45"/>
    </row>
    <row r="44" spans="12:15" x14ac:dyDescent="0.2">
      <c r="L44" s="45"/>
      <c r="M44" s="45"/>
      <c r="N44" s="45"/>
      <c r="O44" s="45"/>
    </row>
    <row r="45" spans="12:15" x14ac:dyDescent="0.2">
      <c r="L45" s="45"/>
      <c r="M45" s="45"/>
      <c r="N45" s="45"/>
      <c r="O45" s="45"/>
    </row>
    <row r="46" spans="12:15" x14ac:dyDescent="0.2">
      <c r="L46" s="45"/>
      <c r="M46" s="45"/>
      <c r="N46" s="45"/>
      <c r="O46" s="45"/>
    </row>
    <row r="47" spans="12:15" x14ac:dyDescent="0.2">
      <c r="L47" s="45"/>
      <c r="M47" s="45"/>
      <c r="N47" s="45"/>
      <c r="O47" s="45"/>
    </row>
    <row r="48" spans="12:15" x14ac:dyDescent="0.2">
      <c r="L48" s="45"/>
      <c r="M48" s="45"/>
      <c r="N48" s="45"/>
      <c r="O48" s="45"/>
    </row>
    <row r="49" spans="12:15" x14ac:dyDescent="0.2">
      <c r="L49" s="45"/>
      <c r="M49" s="45"/>
      <c r="N49" s="45"/>
      <c r="O49" s="45"/>
    </row>
    <row r="50" spans="12:15" x14ac:dyDescent="0.2">
      <c r="L50" s="45"/>
      <c r="M50" s="45"/>
      <c r="N50" s="45"/>
      <c r="O50" s="45"/>
    </row>
    <row r="51" spans="12:15" x14ac:dyDescent="0.2">
      <c r="L51" s="45"/>
      <c r="M51" s="45"/>
      <c r="N51" s="45"/>
      <c r="O51" s="45"/>
    </row>
    <row r="52" spans="12:15" x14ac:dyDescent="0.2">
      <c r="L52" s="45"/>
      <c r="M52" s="45"/>
      <c r="N52" s="45"/>
      <c r="O52" s="45"/>
    </row>
    <row r="53" spans="12:15" x14ac:dyDescent="0.2">
      <c r="L53" s="45"/>
      <c r="M53" s="45"/>
      <c r="N53" s="45"/>
      <c r="O53" s="45"/>
    </row>
    <row r="54" spans="12:15" x14ac:dyDescent="0.2">
      <c r="L54" s="45"/>
      <c r="M54" s="45"/>
      <c r="N54" s="45"/>
      <c r="O54" s="45"/>
    </row>
    <row r="55" spans="12:15" x14ac:dyDescent="0.2">
      <c r="L55" s="45"/>
      <c r="M55" s="45"/>
      <c r="N55" s="45"/>
      <c r="O55" s="45"/>
    </row>
    <row r="56" spans="12:15" x14ac:dyDescent="0.2">
      <c r="L56" s="45"/>
      <c r="M56" s="45"/>
      <c r="N56" s="45"/>
      <c r="O56" s="45"/>
    </row>
    <row r="57" spans="12:15" x14ac:dyDescent="0.2">
      <c r="L57" s="45"/>
      <c r="M57" s="45"/>
      <c r="N57" s="45"/>
      <c r="O57" s="45"/>
    </row>
    <row r="58" spans="12:15" x14ac:dyDescent="0.2">
      <c r="L58" s="45"/>
      <c r="M58" s="45"/>
      <c r="N58" s="45"/>
      <c r="O58" s="45"/>
    </row>
    <row r="59" spans="12:15" x14ac:dyDescent="0.2">
      <c r="L59" s="45"/>
      <c r="M59" s="45"/>
      <c r="N59" s="45"/>
      <c r="O59" s="45"/>
    </row>
    <row r="60" spans="12:15" x14ac:dyDescent="0.2">
      <c r="L60" s="45"/>
      <c r="M60" s="45"/>
      <c r="N60" s="45"/>
      <c r="O60" s="45"/>
    </row>
    <row r="61" spans="12:15" x14ac:dyDescent="0.2">
      <c r="L61" s="45"/>
      <c r="M61" s="45"/>
      <c r="N61" s="45"/>
      <c r="O61" s="45"/>
    </row>
    <row r="62" spans="12:15" x14ac:dyDescent="0.2">
      <c r="L62" s="45"/>
      <c r="M62" s="45"/>
      <c r="N62" s="45"/>
      <c r="O62" s="45"/>
    </row>
    <row r="63" spans="12:15" x14ac:dyDescent="0.2">
      <c r="L63" s="45"/>
      <c r="M63" s="45"/>
      <c r="N63" s="45"/>
      <c r="O63" s="45"/>
    </row>
    <row r="64" spans="12:15" x14ac:dyDescent="0.2">
      <c r="L64" s="45"/>
      <c r="M64" s="45"/>
      <c r="N64" s="45"/>
      <c r="O64" s="45"/>
    </row>
    <row r="65" spans="12:15" x14ac:dyDescent="0.2">
      <c r="L65" s="45"/>
      <c r="M65" s="45"/>
      <c r="N65" s="45"/>
      <c r="O65" s="45"/>
    </row>
    <row r="66" spans="12:15" x14ac:dyDescent="0.2">
      <c r="L66" s="45"/>
      <c r="M66" s="45"/>
      <c r="N66" s="45"/>
      <c r="O66" s="45"/>
    </row>
    <row r="67" spans="12:15" x14ac:dyDescent="0.2">
      <c r="L67" s="45"/>
      <c r="M67" s="45"/>
      <c r="N67" s="45"/>
      <c r="O67" s="45"/>
    </row>
    <row r="68" spans="12:15" x14ac:dyDescent="0.2">
      <c r="L68" s="45"/>
      <c r="M68" s="45"/>
      <c r="N68" s="45"/>
      <c r="O68" s="45"/>
    </row>
    <row r="69" spans="12:15" x14ac:dyDescent="0.2">
      <c r="L69" s="45"/>
      <c r="M69" s="45"/>
      <c r="N69" s="45"/>
      <c r="O69" s="45"/>
    </row>
    <row r="70" spans="12:15" x14ac:dyDescent="0.2">
      <c r="L70" s="45"/>
      <c r="M70" s="45"/>
      <c r="N70" s="45"/>
      <c r="O70" s="45"/>
    </row>
    <row r="71" spans="12:15" x14ac:dyDescent="0.2">
      <c r="L71" s="45"/>
      <c r="M71" s="45"/>
      <c r="N71" s="45"/>
      <c r="O71" s="45"/>
    </row>
    <row r="72" spans="12:15" x14ac:dyDescent="0.2">
      <c r="L72" s="45"/>
      <c r="M72" s="45"/>
      <c r="N72" s="45"/>
      <c r="O72" s="45"/>
    </row>
    <row r="73" spans="12:15" x14ac:dyDescent="0.2">
      <c r="L73" s="45"/>
      <c r="M73" s="45"/>
      <c r="N73" s="45"/>
      <c r="O73" s="45"/>
    </row>
    <row r="74" spans="12:15" x14ac:dyDescent="0.2">
      <c r="L74" s="45"/>
      <c r="M74" s="45"/>
      <c r="N74" s="45"/>
      <c r="O74" s="45"/>
    </row>
    <row r="75" spans="12:15" x14ac:dyDescent="0.2">
      <c r="L75" s="45"/>
      <c r="M75" s="45"/>
      <c r="N75" s="45"/>
      <c r="O75" s="45"/>
    </row>
    <row r="76" spans="12:15" x14ac:dyDescent="0.2">
      <c r="L76" s="45"/>
      <c r="M76" s="45"/>
      <c r="N76" s="45"/>
      <c r="O76" s="45"/>
    </row>
    <row r="77" spans="12:15" x14ac:dyDescent="0.2">
      <c r="L77" s="45"/>
      <c r="M77" s="45"/>
      <c r="N77" s="45"/>
      <c r="O77" s="45"/>
    </row>
    <row r="78" spans="12:15" x14ac:dyDescent="0.2">
      <c r="L78" s="45"/>
      <c r="M78" s="45"/>
      <c r="N78" s="45"/>
      <c r="O78" s="45"/>
    </row>
    <row r="79" spans="12:15" x14ac:dyDescent="0.2">
      <c r="L79" s="45"/>
      <c r="M79" s="45"/>
      <c r="N79" s="45"/>
      <c r="O79" s="45"/>
    </row>
    <row r="80" spans="12:15" x14ac:dyDescent="0.2">
      <c r="L80" s="45"/>
      <c r="M80" s="45"/>
      <c r="N80" s="45"/>
      <c r="O80" s="45"/>
    </row>
    <row r="81" spans="12:15" x14ac:dyDescent="0.2">
      <c r="L81" s="45"/>
      <c r="M81" s="45"/>
      <c r="N81" s="45"/>
      <c r="O81" s="45"/>
    </row>
    <row r="82" spans="12:15" x14ac:dyDescent="0.2">
      <c r="L82" s="45"/>
      <c r="M82" s="45"/>
      <c r="N82" s="45"/>
      <c r="O82" s="45"/>
    </row>
    <row r="83" spans="12:15" x14ac:dyDescent="0.2">
      <c r="L83" s="45"/>
      <c r="M83" s="45"/>
      <c r="N83" s="45"/>
      <c r="O83" s="45"/>
    </row>
    <row r="84" spans="12:15" x14ac:dyDescent="0.2">
      <c r="L84" s="45"/>
      <c r="M84" s="45"/>
      <c r="N84" s="45"/>
      <c r="O84" s="45"/>
    </row>
    <row r="85" spans="12:15" x14ac:dyDescent="0.2">
      <c r="L85" s="45"/>
      <c r="M85" s="45"/>
      <c r="N85" s="45"/>
      <c r="O85" s="45"/>
    </row>
    <row r="86" spans="12:15" x14ac:dyDescent="0.2">
      <c r="L86" s="45"/>
      <c r="M86" s="45"/>
      <c r="N86" s="45"/>
      <c r="O86" s="45"/>
    </row>
    <row r="87" spans="12:15" x14ac:dyDescent="0.2">
      <c r="L87" s="45"/>
      <c r="M87" s="45"/>
      <c r="N87" s="45"/>
      <c r="O87" s="45"/>
    </row>
    <row r="88" spans="12:15" x14ac:dyDescent="0.2">
      <c r="L88" s="45"/>
      <c r="M88" s="45"/>
      <c r="N88" s="45"/>
      <c r="O88" s="45"/>
    </row>
    <row r="89" spans="12:15" x14ac:dyDescent="0.2">
      <c r="L89" s="45"/>
      <c r="M89" s="45"/>
      <c r="N89" s="45"/>
      <c r="O89" s="45"/>
    </row>
    <row r="90" spans="12:15" x14ac:dyDescent="0.2">
      <c r="L90" s="45"/>
      <c r="M90" s="45"/>
      <c r="N90" s="45"/>
      <c r="O90" s="45"/>
    </row>
    <row r="91" spans="12:15" x14ac:dyDescent="0.2">
      <c r="L91" s="45"/>
      <c r="M91" s="45"/>
      <c r="N91" s="45"/>
      <c r="O91" s="45"/>
    </row>
    <row r="92" spans="12:15" x14ac:dyDescent="0.2">
      <c r="L92" s="45"/>
      <c r="M92" s="45"/>
      <c r="N92" s="45"/>
      <c r="O92" s="45"/>
    </row>
    <row r="93" spans="12:15" x14ac:dyDescent="0.2">
      <c r="L93" s="45"/>
      <c r="M93" s="45"/>
      <c r="N93" s="45"/>
      <c r="O93" s="45"/>
    </row>
    <row r="94" spans="12:15" x14ac:dyDescent="0.2">
      <c r="L94" s="45"/>
      <c r="M94" s="45"/>
      <c r="N94" s="45"/>
      <c r="O94" s="45"/>
    </row>
    <row r="95" spans="12:15" x14ac:dyDescent="0.2">
      <c r="L95" s="45"/>
      <c r="M95" s="45"/>
      <c r="N95" s="45"/>
      <c r="O95" s="45"/>
    </row>
    <row r="96" spans="12:15" x14ac:dyDescent="0.2">
      <c r="L96" s="45"/>
      <c r="M96" s="45"/>
      <c r="N96" s="45"/>
      <c r="O96" s="45"/>
    </row>
    <row r="97" spans="12:15" x14ac:dyDescent="0.2">
      <c r="L97" s="45"/>
      <c r="M97" s="45"/>
      <c r="N97" s="45"/>
      <c r="O97" s="45"/>
    </row>
    <row r="98" spans="12:15" x14ac:dyDescent="0.2">
      <c r="L98" s="45"/>
      <c r="M98" s="45"/>
      <c r="N98" s="45"/>
      <c r="O98" s="45"/>
    </row>
    <row r="99" spans="12:15" x14ac:dyDescent="0.2">
      <c r="L99" s="45"/>
      <c r="M99" s="45"/>
      <c r="N99" s="45"/>
      <c r="O99" s="45"/>
    </row>
    <row r="100" spans="12:15" x14ac:dyDescent="0.2">
      <c r="L100" s="45"/>
      <c r="M100" s="45"/>
      <c r="N100" s="45"/>
      <c r="O100" s="45"/>
    </row>
    <row r="101" spans="12:15" x14ac:dyDescent="0.2">
      <c r="L101" s="45"/>
      <c r="M101" s="45"/>
      <c r="N101" s="45"/>
      <c r="O101" s="45"/>
    </row>
    <row r="102" spans="12:15" x14ac:dyDescent="0.2">
      <c r="L102" s="45"/>
      <c r="M102" s="45"/>
      <c r="N102" s="45"/>
      <c r="O102" s="45"/>
    </row>
    <row r="103" spans="12:15" x14ac:dyDescent="0.2">
      <c r="L103" s="45"/>
      <c r="M103" s="45"/>
      <c r="N103" s="45"/>
      <c r="O103" s="45"/>
    </row>
    <row r="104" spans="12:15" x14ac:dyDescent="0.2">
      <c r="L104" s="45"/>
      <c r="M104" s="45"/>
      <c r="N104" s="45"/>
      <c r="O104" s="45"/>
    </row>
    <row r="105" spans="12:15" x14ac:dyDescent="0.2">
      <c r="L105" s="45"/>
      <c r="M105" s="45"/>
      <c r="N105" s="45"/>
      <c r="O105" s="45"/>
    </row>
    <row r="106" spans="12:15" x14ac:dyDescent="0.2">
      <c r="L106" s="45"/>
      <c r="M106" s="45"/>
      <c r="N106" s="45"/>
      <c r="O106" s="45"/>
    </row>
    <row r="107" spans="12:15" x14ac:dyDescent="0.2">
      <c r="L107" s="45"/>
      <c r="M107" s="45"/>
      <c r="N107" s="45"/>
      <c r="O107" s="45"/>
    </row>
    <row r="108" spans="12:15" x14ac:dyDescent="0.2">
      <c r="L108" s="45"/>
      <c r="M108" s="45"/>
      <c r="N108" s="45"/>
      <c r="O108" s="45"/>
    </row>
    <row r="109" spans="12:15" x14ac:dyDescent="0.2">
      <c r="L109" s="45"/>
      <c r="M109" s="45"/>
      <c r="N109" s="45"/>
      <c r="O109" s="45"/>
    </row>
    <row r="110" spans="12:15" x14ac:dyDescent="0.2">
      <c r="L110" s="45"/>
      <c r="M110" s="45"/>
      <c r="N110" s="45"/>
      <c r="O110" s="45"/>
    </row>
    <row r="111" spans="12:15" x14ac:dyDescent="0.2">
      <c r="L111" s="45"/>
      <c r="M111" s="45"/>
      <c r="N111" s="45"/>
      <c r="O111" s="45"/>
    </row>
    <row r="112" spans="12:15" x14ac:dyDescent="0.2">
      <c r="L112" s="45"/>
      <c r="M112" s="45"/>
      <c r="N112" s="45"/>
      <c r="O112" s="45"/>
    </row>
    <row r="113" spans="12:15" x14ac:dyDescent="0.2">
      <c r="L113" s="45"/>
      <c r="M113" s="45"/>
      <c r="N113" s="45"/>
      <c r="O113" s="45"/>
    </row>
    <row r="114" spans="12:15" x14ac:dyDescent="0.2">
      <c r="L114" s="45"/>
      <c r="M114" s="45"/>
      <c r="N114" s="45"/>
      <c r="O114" s="45"/>
    </row>
    <row r="115" spans="12:15" x14ac:dyDescent="0.2">
      <c r="L115" s="45"/>
      <c r="M115" s="45"/>
      <c r="N115" s="45"/>
      <c r="O115" s="45"/>
    </row>
    <row r="116" spans="12:15" x14ac:dyDescent="0.2">
      <c r="L116" s="45"/>
      <c r="M116" s="45"/>
      <c r="N116" s="45"/>
      <c r="O116" s="45"/>
    </row>
    <row r="117" spans="12:15" x14ac:dyDescent="0.2">
      <c r="L117" s="45"/>
      <c r="M117" s="45"/>
      <c r="N117" s="45"/>
      <c r="O117" s="45"/>
    </row>
    <row r="118" spans="12:15" x14ac:dyDescent="0.2">
      <c r="L118" s="45"/>
      <c r="M118" s="45"/>
      <c r="N118" s="45"/>
      <c r="O118" s="45"/>
    </row>
    <row r="119" spans="12:15" x14ac:dyDescent="0.2">
      <c r="L119" s="45"/>
      <c r="M119" s="45"/>
      <c r="N119" s="45"/>
      <c r="O119" s="45"/>
    </row>
    <row r="120" spans="12:15" x14ac:dyDescent="0.2">
      <c r="L120" s="45"/>
      <c r="M120" s="45"/>
      <c r="N120" s="45"/>
      <c r="O120" s="45"/>
    </row>
    <row r="121" spans="12:15" x14ac:dyDescent="0.2">
      <c r="L121" s="45"/>
      <c r="M121" s="45"/>
      <c r="N121" s="45"/>
      <c r="O121" s="45"/>
    </row>
    <row r="122" spans="12:15" x14ac:dyDescent="0.2">
      <c r="L122" s="45"/>
      <c r="M122" s="45"/>
      <c r="N122" s="45"/>
      <c r="O122" s="45"/>
    </row>
    <row r="123" spans="12:15" x14ac:dyDescent="0.2">
      <c r="L123" s="45"/>
      <c r="M123" s="45"/>
      <c r="N123" s="45"/>
      <c r="O123" s="45"/>
    </row>
    <row r="124" spans="12:15" x14ac:dyDescent="0.2">
      <c r="L124" s="45"/>
      <c r="M124" s="45"/>
      <c r="N124" s="45"/>
      <c r="O124" s="45"/>
    </row>
    <row r="125" spans="12:15" x14ac:dyDescent="0.2">
      <c r="L125" s="45"/>
      <c r="M125" s="45"/>
      <c r="N125" s="45"/>
      <c r="O125" s="45"/>
    </row>
    <row r="126" spans="12:15" x14ac:dyDescent="0.2">
      <c r="L126" s="45"/>
      <c r="M126" s="45"/>
      <c r="N126" s="45"/>
      <c r="O126" s="45"/>
    </row>
    <row r="127" spans="12:15" x14ac:dyDescent="0.2">
      <c r="L127" s="45"/>
      <c r="M127" s="45"/>
      <c r="N127" s="45"/>
      <c r="O127" s="45"/>
    </row>
    <row r="128" spans="12:15" x14ac:dyDescent="0.2">
      <c r="L128" s="45"/>
      <c r="M128" s="45"/>
      <c r="N128" s="45"/>
      <c r="O128" s="45"/>
    </row>
    <row r="129" spans="12:15" x14ac:dyDescent="0.2">
      <c r="L129" s="45"/>
      <c r="M129" s="45"/>
      <c r="N129" s="45"/>
      <c r="O129" s="45"/>
    </row>
    <row r="130" spans="12:15" x14ac:dyDescent="0.2">
      <c r="L130" s="45"/>
      <c r="M130" s="45"/>
      <c r="N130" s="45"/>
      <c r="O130" s="45"/>
    </row>
    <row r="131" spans="12:15" x14ac:dyDescent="0.2">
      <c r="L131" s="45"/>
      <c r="M131" s="45"/>
      <c r="N131" s="45"/>
      <c r="O131" s="45"/>
    </row>
    <row r="132" spans="12:15" x14ac:dyDescent="0.2">
      <c r="L132" s="45"/>
      <c r="M132" s="45"/>
      <c r="N132" s="45"/>
      <c r="O132" s="45"/>
    </row>
    <row r="133" spans="12:15" x14ac:dyDescent="0.2">
      <c r="L133" s="45"/>
      <c r="M133" s="45"/>
      <c r="N133" s="45"/>
      <c r="O133" s="45"/>
    </row>
    <row r="134" spans="12:15" x14ac:dyDescent="0.2">
      <c r="L134" s="45"/>
      <c r="M134" s="45"/>
      <c r="N134" s="45"/>
      <c r="O134" s="45"/>
    </row>
    <row r="135" spans="12:15" x14ac:dyDescent="0.2">
      <c r="L135" s="45"/>
      <c r="M135" s="45"/>
      <c r="N135" s="45"/>
      <c r="O135" s="45"/>
    </row>
    <row r="136" spans="12:15" x14ac:dyDescent="0.2">
      <c r="L136" s="45"/>
      <c r="M136" s="45"/>
      <c r="N136" s="45"/>
      <c r="O136" s="45"/>
    </row>
    <row r="137" spans="12:15" x14ac:dyDescent="0.2">
      <c r="L137" s="45"/>
      <c r="M137" s="45"/>
      <c r="N137" s="45"/>
      <c r="O137" s="45"/>
    </row>
    <row r="138" spans="12:15" x14ac:dyDescent="0.2">
      <c r="L138" s="45"/>
      <c r="M138" s="45"/>
      <c r="N138" s="45"/>
      <c r="O138" s="45"/>
    </row>
    <row r="139" spans="12:15" x14ac:dyDescent="0.2">
      <c r="L139" s="45"/>
      <c r="M139" s="45"/>
      <c r="N139" s="45"/>
      <c r="O139" s="45"/>
    </row>
    <row r="140" spans="12:15" x14ac:dyDescent="0.2">
      <c r="L140" s="45"/>
      <c r="M140" s="45"/>
      <c r="N140" s="45"/>
      <c r="O140" s="45"/>
    </row>
    <row r="141" spans="12:15" x14ac:dyDescent="0.2">
      <c r="L141" s="45"/>
      <c r="M141" s="45"/>
      <c r="N141" s="45"/>
      <c r="O141" s="45"/>
    </row>
    <row r="142" spans="12:15" x14ac:dyDescent="0.2">
      <c r="L142" s="45"/>
      <c r="M142" s="45"/>
      <c r="N142" s="45"/>
      <c r="O142" s="45"/>
    </row>
    <row r="143" spans="12:15" x14ac:dyDescent="0.2">
      <c r="L143" s="45"/>
      <c r="M143" s="45"/>
      <c r="N143" s="45"/>
      <c r="O143" s="45"/>
    </row>
    <row r="144" spans="12:15" x14ac:dyDescent="0.2">
      <c r="L144" s="45"/>
      <c r="M144" s="45"/>
      <c r="N144" s="45"/>
      <c r="O144" s="45"/>
    </row>
    <row r="145" spans="12:15" x14ac:dyDescent="0.2">
      <c r="L145" s="45"/>
      <c r="M145" s="45"/>
      <c r="N145" s="45"/>
      <c r="O145" s="45"/>
    </row>
    <row r="146" spans="12:15" x14ac:dyDescent="0.2">
      <c r="L146" s="45"/>
      <c r="M146" s="45"/>
      <c r="N146" s="45"/>
      <c r="O146" s="45"/>
    </row>
    <row r="147" spans="12:15" x14ac:dyDescent="0.2">
      <c r="L147" s="45"/>
      <c r="M147" s="45"/>
      <c r="N147" s="45"/>
      <c r="O147" s="45"/>
    </row>
    <row r="148" spans="12:15" x14ac:dyDescent="0.2">
      <c r="L148" s="45"/>
      <c r="M148" s="45"/>
      <c r="N148" s="45"/>
      <c r="O148" s="45"/>
    </row>
    <row r="149" spans="12:15" x14ac:dyDescent="0.2">
      <c r="L149" s="45"/>
      <c r="M149" s="45"/>
      <c r="N149" s="45"/>
      <c r="O149" s="45"/>
    </row>
    <row r="150" spans="12:15" x14ac:dyDescent="0.2">
      <c r="L150" s="45"/>
      <c r="M150" s="45"/>
      <c r="N150" s="45"/>
      <c r="O150" s="45"/>
    </row>
    <row r="151" spans="12:15" x14ac:dyDescent="0.2">
      <c r="L151" s="45"/>
      <c r="M151" s="45"/>
      <c r="N151" s="45"/>
      <c r="O151" s="45"/>
    </row>
    <row r="152" spans="12:15" x14ac:dyDescent="0.2">
      <c r="L152" s="45"/>
      <c r="M152" s="45"/>
      <c r="N152" s="45"/>
      <c r="O152" s="45"/>
    </row>
    <row r="153" spans="12:15" x14ac:dyDescent="0.2">
      <c r="L153" s="45"/>
      <c r="M153" s="45"/>
      <c r="N153" s="45"/>
      <c r="O153" s="45"/>
    </row>
    <row r="154" spans="12:15" x14ac:dyDescent="0.2">
      <c r="L154" s="45"/>
      <c r="M154" s="45"/>
      <c r="N154" s="45"/>
      <c r="O154" s="45"/>
    </row>
    <row r="155" spans="12:15" x14ac:dyDescent="0.2">
      <c r="L155" s="45"/>
      <c r="M155" s="45"/>
      <c r="N155" s="45"/>
      <c r="O155" s="45"/>
    </row>
    <row r="156" spans="12:15" x14ac:dyDescent="0.2">
      <c r="L156" s="45"/>
      <c r="M156" s="45"/>
      <c r="N156" s="45"/>
      <c r="O156" s="45"/>
    </row>
    <row r="157" spans="12:15" x14ac:dyDescent="0.2">
      <c r="L157" s="45"/>
      <c r="M157" s="45"/>
      <c r="N157" s="45"/>
      <c r="O157" s="45"/>
    </row>
    <row r="158" spans="12:15" x14ac:dyDescent="0.2">
      <c r="L158" s="45"/>
      <c r="M158" s="45"/>
      <c r="N158" s="45"/>
      <c r="O158" s="45"/>
    </row>
    <row r="159" spans="12:15" x14ac:dyDescent="0.2">
      <c r="L159" s="45"/>
      <c r="M159" s="45"/>
      <c r="N159" s="45"/>
      <c r="O159" s="45"/>
    </row>
    <row r="160" spans="12:15" x14ac:dyDescent="0.2">
      <c r="L160" s="45"/>
      <c r="M160" s="45"/>
      <c r="N160" s="45"/>
      <c r="O160" s="45"/>
    </row>
    <row r="161" spans="12:15" x14ac:dyDescent="0.2">
      <c r="L161" s="45"/>
      <c r="M161" s="45"/>
      <c r="N161" s="45"/>
      <c r="O161" s="45"/>
    </row>
    <row r="162" spans="12:15" x14ac:dyDescent="0.2">
      <c r="L162" s="45"/>
      <c r="M162" s="45"/>
      <c r="N162" s="45"/>
      <c r="O162" s="45"/>
    </row>
    <row r="163" spans="12:15" x14ac:dyDescent="0.2">
      <c r="L163" s="45"/>
      <c r="M163" s="45"/>
      <c r="N163" s="45"/>
      <c r="O163" s="45"/>
    </row>
    <row r="164" spans="12:15" x14ac:dyDescent="0.2">
      <c r="L164" s="45"/>
      <c r="M164" s="45"/>
      <c r="N164" s="45"/>
      <c r="O164" s="45"/>
    </row>
    <row r="165" spans="12:15" x14ac:dyDescent="0.2">
      <c r="L165" s="45"/>
      <c r="M165" s="45"/>
      <c r="N165" s="45"/>
      <c r="O165" s="45"/>
    </row>
    <row r="166" spans="12:15" x14ac:dyDescent="0.2">
      <c r="L166" s="45"/>
      <c r="M166" s="45"/>
      <c r="N166" s="45"/>
      <c r="O166" s="45"/>
    </row>
    <row r="167" spans="12:15" x14ac:dyDescent="0.2">
      <c r="L167" s="45"/>
      <c r="M167" s="45"/>
      <c r="N167" s="45"/>
      <c r="O167" s="45"/>
    </row>
    <row r="168" spans="12:15" x14ac:dyDescent="0.2">
      <c r="L168" s="45"/>
      <c r="M168" s="45"/>
      <c r="N168" s="45"/>
      <c r="O168" s="45"/>
    </row>
    <row r="169" spans="12:15" x14ac:dyDescent="0.2">
      <c r="L169" s="45"/>
      <c r="M169" s="45"/>
      <c r="N169" s="45"/>
      <c r="O169" s="45"/>
    </row>
    <row r="170" spans="12:15" x14ac:dyDescent="0.2">
      <c r="L170" s="45"/>
      <c r="M170" s="45"/>
      <c r="N170" s="45"/>
      <c r="O170" s="45"/>
    </row>
    <row r="171" spans="12:15" x14ac:dyDescent="0.2">
      <c r="L171" s="45"/>
      <c r="M171" s="45"/>
      <c r="N171" s="45"/>
      <c r="O171" s="45"/>
    </row>
    <row r="172" spans="12:15" x14ac:dyDescent="0.2">
      <c r="L172" s="45"/>
      <c r="M172" s="45"/>
      <c r="N172" s="45"/>
      <c r="O172" s="45"/>
    </row>
    <row r="173" spans="12:15" x14ac:dyDescent="0.2">
      <c r="L173" s="45"/>
      <c r="M173" s="45"/>
      <c r="N173" s="45"/>
      <c r="O173" s="45"/>
    </row>
    <row r="174" spans="12:15" x14ac:dyDescent="0.2">
      <c r="L174" s="45"/>
      <c r="M174" s="45"/>
      <c r="N174" s="45"/>
      <c r="O174" s="45"/>
    </row>
    <row r="175" spans="12:15" x14ac:dyDescent="0.2">
      <c r="L175" s="45"/>
      <c r="M175" s="45"/>
      <c r="N175" s="45"/>
      <c r="O175" s="45"/>
    </row>
    <row r="176" spans="12:15" x14ac:dyDescent="0.2">
      <c r="L176" s="45"/>
      <c r="M176" s="45"/>
      <c r="N176" s="45"/>
      <c r="O176" s="45"/>
    </row>
    <row r="177" spans="12:15" x14ac:dyDescent="0.2">
      <c r="L177" s="45"/>
      <c r="M177" s="45"/>
      <c r="N177" s="45"/>
      <c r="O177" s="45"/>
    </row>
    <row r="178" spans="12:15" x14ac:dyDescent="0.2">
      <c r="L178" s="45"/>
      <c r="M178" s="45"/>
      <c r="N178" s="45"/>
      <c r="O178" s="45"/>
    </row>
    <row r="179" spans="12:15" x14ac:dyDescent="0.2">
      <c r="L179" s="45"/>
      <c r="M179" s="45"/>
      <c r="N179" s="45"/>
      <c r="O179" s="45"/>
    </row>
    <row r="180" spans="12:15" x14ac:dyDescent="0.2">
      <c r="L180" s="45"/>
      <c r="M180" s="45"/>
      <c r="N180" s="45"/>
      <c r="O180" s="45"/>
    </row>
    <row r="181" spans="12:15" x14ac:dyDescent="0.2">
      <c r="L181" s="45"/>
      <c r="M181" s="45"/>
      <c r="N181" s="45"/>
      <c r="O181" s="45"/>
    </row>
    <row r="182" spans="12:15" x14ac:dyDescent="0.2">
      <c r="L182" s="45"/>
      <c r="M182" s="45"/>
      <c r="N182" s="45"/>
      <c r="O182" s="45"/>
    </row>
    <row r="183" spans="12:15" x14ac:dyDescent="0.2">
      <c r="L183" s="45"/>
      <c r="M183" s="45"/>
      <c r="N183" s="45"/>
      <c r="O183" s="45"/>
    </row>
    <row r="184" spans="12:15" x14ac:dyDescent="0.2">
      <c r="L184" s="45"/>
      <c r="M184" s="45"/>
      <c r="N184" s="45"/>
      <c r="O184" s="45"/>
    </row>
    <row r="185" spans="12:15" x14ac:dyDescent="0.2">
      <c r="L185" s="45"/>
      <c r="M185" s="45"/>
      <c r="N185" s="45"/>
      <c r="O185" s="45"/>
    </row>
    <row r="186" spans="12:15" x14ac:dyDescent="0.2">
      <c r="L186" s="45"/>
      <c r="M186" s="45"/>
      <c r="N186" s="45"/>
      <c r="O186" s="45"/>
    </row>
    <row r="187" spans="12:15" x14ac:dyDescent="0.2">
      <c r="L187" s="45"/>
      <c r="M187" s="45"/>
      <c r="N187" s="45"/>
      <c r="O187" s="45"/>
    </row>
    <row r="188" spans="12:15" x14ac:dyDescent="0.2">
      <c r="L188" s="45"/>
      <c r="M188" s="45"/>
      <c r="N188" s="45"/>
      <c r="O188" s="45"/>
    </row>
    <row r="189" spans="12:15" x14ac:dyDescent="0.2">
      <c r="L189" s="45"/>
      <c r="M189" s="45"/>
      <c r="N189" s="45"/>
      <c r="O189" s="45"/>
    </row>
    <row r="190" spans="12:15" x14ac:dyDescent="0.2">
      <c r="L190" s="45"/>
      <c r="M190" s="45"/>
      <c r="N190" s="45"/>
      <c r="O190" s="45"/>
    </row>
    <row r="191" spans="12:15" x14ac:dyDescent="0.2">
      <c r="L191" s="45"/>
      <c r="M191" s="45"/>
      <c r="N191" s="45"/>
      <c r="O191" s="45"/>
    </row>
    <row r="192" spans="12:15" x14ac:dyDescent="0.2">
      <c r="L192" s="45"/>
      <c r="M192" s="45"/>
      <c r="N192" s="45"/>
      <c r="O192" s="45"/>
    </row>
    <row r="193" spans="12:15" x14ac:dyDescent="0.2">
      <c r="L193" s="45"/>
      <c r="M193" s="45"/>
      <c r="N193" s="45"/>
      <c r="O193" s="45"/>
    </row>
  </sheetData>
  <phoneticPr fontId="15" type="noConversion"/>
  <conditionalFormatting sqref="J5:J8">
    <cfRule type="cellIs" dxfId="1614" priority="147" operator="equal">
      <formula>"-"</formula>
    </cfRule>
  </conditionalFormatting>
  <conditionalFormatting sqref="J5:J8">
    <cfRule type="cellIs" dxfId="1613" priority="146" operator="equal">
      <formula>"-"</formula>
    </cfRule>
  </conditionalFormatting>
  <conditionalFormatting sqref="J5:J8">
    <cfRule type="cellIs" dxfId="1612" priority="145" operator="equal">
      <formula>"-"</formula>
    </cfRule>
  </conditionalFormatting>
  <conditionalFormatting sqref="I5:I8">
    <cfRule type="cellIs" dxfId="1611" priority="139" stopIfTrue="1" operator="equal">
      <formula>"-"</formula>
    </cfRule>
    <cfRule type="containsText" dxfId="1610" priority="140" stopIfTrue="1" operator="containsText" text="leer">
      <formula>NOT(ISERROR(SEARCH("leer",I5)))</formula>
    </cfRule>
  </conditionalFormatting>
  <conditionalFormatting sqref="I5:I8">
    <cfRule type="cellIs" dxfId="1609" priority="137" stopIfTrue="1" operator="equal">
      <formula>"-"</formula>
    </cfRule>
    <cfRule type="containsText" dxfId="1608" priority="138" stopIfTrue="1" operator="containsText" text="leer">
      <formula>NOT(ISERROR(SEARCH("leer",I5)))</formula>
    </cfRule>
  </conditionalFormatting>
  <conditionalFormatting sqref="I5:I8">
    <cfRule type="cellIs" dxfId="1607" priority="135" stopIfTrue="1" operator="equal">
      <formula>"-"</formula>
    </cfRule>
    <cfRule type="containsText" dxfId="1606" priority="136" stopIfTrue="1" operator="containsText" text="leer">
      <formula>NOT(ISERROR(SEARCH("leer",I5)))</formula>
    </cfRule>
  </conditionalFormatting>
  <conditionalFormatting sqref="I5:I8">
    <cfRule type="cellIs" dxfId="1605" priority="133" stopIfTrue="1" operator="equal">
      <formula>"-"</formula>
    </cfRule>
    <cfRule type="containsText" dxfId="1604" priority="134" stopIfTrue="1" operator="containsText" text="leer">
      <formula>NOT(ISERROR(SEARCH("leer",I5)))</formula>
    </cfRule>
  </conditionalFormatting>
  <conditionalFormatting sqref="H5:H8">
    <cfRule type="cellIs" dxfId="1603" priority="131" stopIfTrue="1" operator="equal">
      <formula>"-"</formula>
    </cfRule>
    <cfRule type="containsText" dxfId="1602" priority="132" stopIfTrue="1" operator="containsText" text="leer">
      <formula>NOT(ISERROR(SEARCH("leer",H5)))</formula>
    </cfRule>
  </conditionalFormatting>
  <conditionalFormatting sqref="H5:H8">
    <cfRule type="cellIs" dxfId="1601" priority="129" stopIfTrue="1" operator="equal">
      <formula>"-"</formula>
    </cfRule>
    <cfRule type="containsText" dxfId="1600" priority="130" stopIfTrue="1" operator="containsText" text="leer">
      <formula>NOT(ISERROR(SEARCH("leer",H5)))</formula>
    </cfRule>
  </conditionalFormatting>
  <conditionalFormatting sqref="H5:H8">
    <cfRule type="cellIs" dxfId="1599" priority="127" stopIfTrue="1" operator="equal">
      <formula>"-"</formula>
    </cfRule>
    <cfRule type="containsText" dxfId="1598" priority="128" stopIfTrue="1" operator="containsText" text="leer">
      <formula>NOT(ISERROR(SEARCH("leer",H5)))</formula>
    </cfRule>
  </conditionalFormatting>
  <conditionalFormatting sqref="H5:H8">
    <cfRule type="cellIs" dxfId="1597" priority="125" stopIfTrue="1" operator="equal">
      <formula>"-"</formula>
    </cfRule>
    <cfRule type="containsText" dxfId="1596" priority="126" stopIfTrue="1" operator="containsText" text="leer">
      <formula>NOT(ISERROR(SEARCH("leer",H5)))</formula>
    </cfRule>
  </conditionalFormatting>
  <conditionalFormatting sqref="H5:H8">
    <cfRule type="cellIs" dxfId="1595" priority="123" stopIfTrue="1" operator="equal">
      <formula>"-"</formula>
    </cfRule>
    <cfRule type="containsText" dxfId="1594" priority="124" stopIfTrue="1" operator="containsText" text="leer">
      <formula>NOT(ISERROR(SEARCH("leer",H5)))</formula>
    </cfRule>
  </conditionalFormatting>
  <conditionalFormatting sqref="H5:H8">
    <cfRule type="cellIs" dxfId="1593" priority="121" stopIfTrue="1" operator="equal">
      <formula>"-"</formula>
    </cfRule>
    <cfRule type="containsText" dxfId="1592" priority="122" stopIfTrue="1" operator="containsText" text="leer">
      <formula>NOT(ISERROR(SEARCH("leer",H5)))</formula>
    </cfRule>
  </conditionalFormatting>
  <conditionalFormatting sqref="H5:H8">
    <cfRule type="cellIs" dxfId="1591" priority="119" stopIfTrue="1" operator="equal">
      <formula>"-"</formula>
    </cfRule>
    <cfRule type="containsText" dxfId="1590" priority="120" stopIfTrue="1" operator="containsText" text="leer">
      <formula>NOT(ISERROR(SEARCH("leer",H5)))</formula>
    </cfRule>
  </conditionalFormatting>
  <conditionalFormatting sqref="H5:H8">
    <cfRule type="cellIs" dxfId="1589" priority="117" stopIfTrue="1" operator="equal">
      <formula>"-"</formula>
    </cfRule>
    <cfRule type="containsText" dxfId="1588" priority="118" stopIfTrue="1" operator="containsText" text="leer">
      <formula>NOT(ISERROR(SEARCH("leer",H5)))</formula>
    </cfRule>
  </conditionalFormatting>
  <conditionalFormatting sqref="H5:H8">
    <cfRule type="cellIs" dxfId="1587" priority="115" stopIfTrue="1" operator="equal">
      <formula>"-"</formula>
    </cfRule>
    <cfRule type="containsText" dxfId="1586" priority="116" stopIfTrue="1" operator="containsText" text="leer">
      <formula>NOT(ISERROR(SEARCH("leer",H5)))</formula>
    </cfRule>
  </conditionalFormatting>
  <conditionalFormatting sqref="H5:H8">
    <cfRule type="cellIs" dxfId="1585" priority="113" stopIfTrue="1" operator="equal">
      <formula>"-"</formula>
    </cfRule>
    <cfRule type="containsText" dxfId="1584" priority="114" stopIfTrue="1" operator="containsText" text="leer">
      <formula>NOT(ISERROR(SEARCH("leer",H5)))</formula>
    </cfRule>
  </conditionalFormatting>
  <conditionalFormatting sqref="H5:H8">
    <cfRule type="cellIs" dxfId="1583" priority="111" stopIfTrue="1" operator="equal">
      <formula>"-"</formula>
    </cfRule>
    <cfRule type="containsText" dxfId="1582" priority="112" stopIfTrue="1" operator="containsText" text="leer">
      <formula>NOT(ISERROR(SEARCH("leer",H5)))</formula>
    </cfRule>
  </conditionalFormatting>
  <conditionalFormatting sqref="H5:H8">
    <cfRule type="cellIs" dxfId="1581" priority="109" stopIfTrue="1" operator="equal">
      <formula>"-"</formula>
    </cfRule>
    <cfRule type="containsText" dxfId="1580" priority="110" stopIfTrue="1" operator="containsText" text="leer">
      <formula>NOT(ISERROR(SEARCH("leer",H5)))</formula>
    </cfRule>
  </conditionalFormatting>
  <conditionalFormatting sqref="H5:H8">
    <cfRule type="cellIs" dxfId="1579" priority="107" stopIfTrue="1" operator="equal">
      <formula>"-"</formula>
    </cfRule>
    <cfRule type="containsText" dxfId="1578" priority="108" stopIfTrue="1" operator="containsText" text="leer">
      <formula>NOT(ISERROR(SEARCH("leer",H5)))</formula>
    </cfRule>
  </conditionalFormatting>
  <conditionalFormatting sqref="H5:H8">
    <cfRule type="cellIs" dxfId="1577" priority="105" stopIfTrue="1" operator="equal">
      <formula>"-"</formula>
    </cfRule>
    <cfRule type="containsText" dxfId="1576" priority="106" stopIfTrue="1" operator="containsText" text="leer">
      <formula>NOT(ISERROR(SEARCH("leer",H5)))</formula>
    </cfRule>
  </conditionalFormatting>
  <conditionalFormatting sqref="H5:H8">
    <cfRule type="cellIs" dxfId="1575" priority="103" stopIfTrue="1" operator="equal">
      <formula>"-"</formula>
    </cfRule>
    <cfRule type="containsText" dxfId="1574" priority="104" stopIfTrue="1" operator="containsText" text="leer">
      <formula>NOT(ISERROR(SEARCH("leer",H5)))</formula>
    </cfRule>
  </conditionalFormatting>
  <conditionalFormatting sqref="H5:H8">
    <cfRule type="cellIs" dxfId="1573" priority="101" stopIfTrue="1" operator="equal">
      <formula>"-"</formula>
    </cfRule>
    <cfRule type="containsText" dxfId="1572" priority="102" stopIfTrue="1" operator="containsText" text="leer">
      <formula>NOT(ISERROR(SEARCH("leer",H5)))</formula>
    </cfRule>
  </conditionalFormatting>
  <conditionalFormatting sqref="H5:H8">
    <cfRule type="cellIs" dxfId="1571" priority="99" stopIfTrue="1" operator="equal">
      <formula>"-"</formula>
    </cfRule>
    <cfRule type="containsText" dxfId="1570" priority="100" stopIfTrue="1" operator="containsText" text="leer">
      <formula>NOT(ISERROR(SEARCH("leer",H5)))</formula>
    </cfRule>
  </conditionalFormatting>
  <conditionalFormatting sqref="H5:H8">
    <cfRule type="cellIs" dxfId="1569" priority="97" stopIfTrue="1" operator="equal">
      <formula>"-"</formula>
    </cfRule>
    <cfRule type="containsText" dxfId="1568" priority="98" stopIfTrue="1" operator="containsText" text="leer">
      <formula>NOT(ISERROR(SEARCH("leer",H5)))</formula>
    </cfRule>
  </conditionalFormatting>
  <conditionalFormatting sqref="G5:G8">
    <cfRule type="cellIs" dxfId="1567" priority="95" stopIfTrue="1" operator="equal">
      <formula>"-"</formula>
    </cfRule>
    <cfRule type="containsText" dxfId="1566" priority="96" stopIfTrue="1" operator="containsText" text="leer">
      <formula>NOT(ISERROR(SEARCH("leer",G5)))</formula>
    </cfRule>
  </conditionalFormatting>
  <conditionalFormatting sqref="G5:G8">
    <cfRule type="cellIs" dxfId="1565" priority="94" stopIfTrue="1" operator="equal">
      <formula>"-"</formula>
    </cfRule>
  </conditionalFormatting>
  <conditionalFormatting sqref="G5:G8">
    <cfRule type="cellIs" dxfId="1564" priority="92" stopIfTrue="1" operator="equal">
      <formula>"-"</formula>
    </cfRule>
    <cfRule type="containsText" dxfId="1563" priority="93" stopIfTrue="1" operator="containsText" text="leer">
      <formula>NOT(ISERROR(SEARCH("leer",G5)))</formula>
    </cfRule>
  </conditionalFormatting>
  <conditionalFormatting sqref="G5:G8">
    <cfRule type="cellIs" dxfId="1562" priority="91" stopIfTrue="1" operator="equal">
      <formula>"-"</formula>
    </cfRule>
  </conditionalFormatting>
  <conditionalFormatting sqref="G5:G8">
    <cfRule type="cellIs" dxfId="1561" priority="89" stopIfTrue="1" operator="equal">
      <formula>"-"</formula>
    </cfRule>
    <cfRule type="containsText" dxfId="1560" priority="90" stopIfTrue="1" operator="containsText" text="leer">
      <formula>NOT(ISERROR(SEARCH("leer",G5)))</formula>
    </cfRule>
  </conditionalFormatting>
  <conditionalFormatting sqref="G5:G8">
    <cfRule type="cellIs" dxfId="1559" priority="88" stopIfTrue="1" operator="equal">
      <formula>"-"</formula>
    </cfRule>
  </conditionalFormatting>
  <conditionalFormatting sqref="G5:G8">
    <cfRule type="cellIs" dxfId="1558" priority="86" stopIfTrue="1" operator="equal">
      <formula>"-"</formula>
    </cfRule>
    <cfRule type="containsText" dxfId="1557" priority="87" stopIfTrue="1" operator="containsText" text="leer">
      <formula>NOT(ISERROR(SEARCH("leer",G5)))</formula>
    </cfRule>
  </conditionalFormatting>
  <conditionalFormatting sqref="G5:G8">
    <cfRule type="cellIs" dxfId="1556" priority="85" stopIfTrue="1" operator="equal">
      <formula>"-"</formula>
    </cfRule>
  </conditionalFormatting>
  <conditionalFormatting sqref="H5:H8">
    <cfRule type="cellIs" dxfId="1555" priority="83" stopIfTrue="1" operator="equal">
      <formula>"-"</formula>
    </cfRule>
    <cfRule type="containsText" dxfId="1554" priority="84" stopIfTrue="1" operator="containsText" text="leer">
      <formula>NOT(ISERROR(SEARCH("leer",H5)))</formula>
    </cfRule>
  </conditionalFormatting>
  <conditionalFormatting sqref="H5:H8">
    <cfRule type="cellIs" dxfId="1553" priority="81" stopIfTrue="1" operator="equal">
      <formula>"-"</formula>
    </cfRule>
    <cfRule type="containsText" dxfId="1552" priority="82" stopIfTrue="1" operator="containsText" text="leer">
      <formula>NOT(ISERROR(SEARCH("leer",H5)))</formula>
    </cfRule>
  </conditionalFormatting>
  <conditionalFormatting sqref="H5:H8">
    <cfRule type="cellIs" dxfId="1551" priority="79" stopIfTrue="1" operator="equal">
      <formula>"-"</formula>
    </cfRule>
    <cfRule type="containsText" dxfId="1550" priority="80" stopIfTrue="1" operator="containsText" text="leer">
      <formula>NOT(ISERROR(SEARCH("leer",H5)))</formula>
    </cfRule>
  </conditionalFormatting>
  <conditionalFormatting sqref="H5:H8">
    <cfRule type="cellIs" dxfId="1549" priority="77" stopIfTrue="1" operator="equal">
      <formula>"-"</formula>
    </cfRule>
    <cfRule type="containsText" dxfId="1548" priority="78" stopIfTrue="1" operator="containsText" text="leer">
      <formula>NOT(ISERROR(SEARCH("leer",H5)))</formula>
    </cfRule>
  </conditionalFormatting>
  <conditionalFormatting sqref="H5:H8">
    <cfRule type="cellIs" dxfId="1547" priority="75" stopIfTrue="1" operator="equal">
      <formula>"-"</formula>
    </cfRule>
    <cfRule type="containsText" dxfId="1546" priority="76" stopIfTrue="1" operator="containsText" text="leer">
      <formula>NOT(ISERROR(SEARCH("leer",H5)))</formula>
    </cfRule>
  </conditionalFormatting>
  <conditionalFormatting sqref="H5:H8">
    <cfRule type="cellIs" dxfId="1545" priority="73" stopIfTrue="1" operator="equal">
      <formula>"-"</formula>
    </cfRule>
    <cfRule type="containsText" dxfId="1544" priority="74" stopIfTrue="1" operator="containsText" text="leer">
      <formula>NOT(ISERROR(SEARCH("leer",H5)))</formula>
    </cfRule>
  </conditionalFormatting>
  <conditionalFormatting sqref="H5:H8">
    <cfRule type="cellIs" dxfId="1543" priority="71" stopIfTrue="1" operator="equal">
      <formula>"-"</formula>
    </cfRule>
    <cfRule type="containsText" dxfId="1542" priority="72" stopIfTrue="1" operator="containsText" text="leer">
      <formula>NOT(ISERROR(SEARCH("leer",H5)))</formula>
    </cfRule>
  </conditionalFormatting>
  <conditionalFormatting sqref="H5:H8">
    <cfRule type="cellIs" dxfId="1541" priority="69" stopIfTrue="1" operator="equal">
      <formula>"-"</formula>
    </cfRule>
    <cfRule type="containsText" dxfId="1540" priority="70" stopIfTrue="1" operator="containsText" text="leer">
      <formula>NOT(ISERROR(SEARCH("leer",H5)))</formula>
    </cfRule>
  </conditionalFormatting>
  <conditionalFormatting sqref="H5:H8">
    <cfRule type="cellIs" dxfId="1539" priority="67" stopIfTrue="1" operator="equal">
      <formula>"-"</formula>
    </cfRule>
    <cfRule type="containsText" dxfId="1538" priority="68" stopIfTrue="1" operator="containsText" text="leer">
      <formula>NOT(ISERROR(SEARCH("leer",H5)))</formula>
    </cfRule>
  </conditionalFormatting>
  <conditionalFormatting sqref="H5:H8">
    <cfRule type="cellIs" dxfId="1537" priority="65" stopIfTrue="1" operator="equal">
      <formula>"-"</formula>
    </cfRule>
    <cfRule type="containsText" dxfId="1536" priority="66" stopIfTrue="1" operator="containsText" text="leer">
      <formula>NOT(ISERROR(SEARCH("leer",H5)))</formula>
    </cfRule>
  </conditionalFormatting>
  <conditionalFormatting sqref="H5:H8">
    <cfRule type="cellIs" dxfId="1535" priority="63" stopIfTrue="1" operator="equal">
      <formula>"-"</formula>
    </cfRule>
    <cfRule type="containsText" dxfId="1534" priority="64" stopIfTrue="1" operator="containsText" text="leer">
      <formula>NOT(ISERROR(SEARCH("leer",H5)))</formula>
    </cfRule>
  </conditionalFormatting>
  <conditionalFormatting sqref="H5:H8">
    <cfRule type="cellIs" dxfId="1533" priority="61" stopIfTrue="1" operator="equal">
      <formula>"-"</formula>
    </cfRule>
    <cfRule type="containsText" dxfId="1532" priority="62" stopIfTrue="1" operator="containsText" text="leer">
      <formula>NOT(ISERROR(SEARCH("leer",H5)))</formula>
    </cfRule>
  </conditionalFormatting>
  <conditionalFormatting sqref="H5:H8">
    <cfRule type="cellIs" dxfId="1531" priority="59" stopIfTrue="1" operator="equal">
      <formula>"-"</formula>
    </cfRule>
    <cfRule type="containsText" dxfId="1530" priority="60" stopIfTrue="1" operator="containsText" text="leer">
      <formula>NOT(ISERROR(SEARCH("leer",H5)))</formula>
    </cfRule>
  </conditionalFormatting>
  <conditionalFormatting sqref="H5:H8">
    <cfRule type="cellIs" dxfId="1529" priority="57" stopIfTrue="1" operator="equal">
      <formula>"-"</formula>
    </cfRule>
    <cfRule type="containsText" dxfId="1528" priority="58" stopIfTrue="1" operator="containsText" text="leer">
      <formula>NOT(ISERROR(SEARCH("leer",H5)))</formula>
    </cfRule>
  </conditionalFormatting>
  <conditionalFormatting sqref="H5:H8">
    <cfRule type="cellIs" dxfId="1527" priority="55" stopIfTrue="1" operator="equal">
      <formula>"-"</formula>
    </cfRule>
    <cfRule type="containsText" dxfId="1526" priority="56" stopIfTrue="1" operator="containsText" text="leer">
      <formula>NOT(ISERROR(SEARCH("leer",H5)))</formula>
    </cfRule>
  </conditionalFormatting>
  <conditionalFormatting sqref="H5:H8">
    <cfRule type="cellIs" dxfId="1525" priority="53" stopIfTrue="1" operator="equal">
      <formula>"-"</formula>
    </cfRule>
    <cfRule type="containsText" dxfId="1524" priority="54" stopIfTrue="1" operator="containsText" text="leer">
      <formula>NOT(ISERROR(SEARCH("leer",H5)))</formula>
    </cfRule>
  </conditionalFormatting>
  <conditionalFormatting sqref="H5:H8">
    <cfRule type="cellIs" dxfId="1523" priority="51" stopIfTrue="1" operator="equal">
      <formula>"-"</formula>
    </cfRule>
    <cfRule type="containsText" dxfId="1522" priority="52" stopIfTrue="1" operator="containsText" text="leer">
      <formula>NOT(ISERROR(SEARCH("leer",H5)))</formula>
    </cfRule>
  </conditionalFormatting>
  <conditionalFormatting sqref="H5:H8">
    <cfRule type="cellIs" dxfId="1521" priority="49" stopIfTrue="1" operator="equal">
      <formula>"-"</formula>
    </cfRule>
    <cfRule type="containsText" dxfId="1520" priority="50" stopIfTrue="1" operator="containsText" text="leer">
      <formula>NOT(ISERROR(SEARCH("leer",H5)))</formula>
    </cfRule>
  </conditionalFormatting>
  <conditionalFormatting sqref="G5:G8">
    <cfRule type="cellIs" dxfId="1519" priority="47" stopIfTrue="1" operator="equal">
      <formula>"-"</formula>
    </cfRule>
    <cfRule type="containsText" dxfId="1518" priority="48" stopIfTrue="1" operator="containsText" text="leer">
      <formula>NOT(ISERROR(SEARCH("leer",G5)))</formula>
    </cfRule>
  </conditionalFormatting>
  <conditionalFormatting sqref="G5:G8">
    <cfRule type="cellIs" dxfId="1517" priority="46" stopIfTrue="1" operator="equal">
      <formula>"-"</formula>
    </cfRule>
  </conditionalFormatting>
  <conditionalFormatting sqref="G5:G8">
    <cfRule type="cellIs" dxfId="1516" priority="44" stopIfTrue="1" operator="equal">
      <formula>"-"</formula>
    </cfRule>
    <cfRule type="containsText" dxfId="1515" priority="45" stopIfTrue="1" operator="containsText" text="leer">
      <formula>NOT(ISERROR(SEARCH("leer",G5)))</formula>
    </cfRule>
  </conditionalFormatting>
  <conditionalFormatting sqref="G5:G8">
    <cfRule type="cellIs" dxfId="1514" priority="43" stopIfTrue="1" operator="equal">
      <formula>"-"</formula>
    </cfRule>
  </conditionalFormatting>
  <conditionalFormatting sqref="H5:H8">
    <cfRule type="cellIs" dxfId="1513" priority="41" stopIfTrue="1" operator="equal">
      <formula>"-"</formula>
    </cfRule>
    <cfRule type="containsText" dxfId="1512" priority="42" stopIfTrue="1" operator="containsText" text="leer">
      <formula>NOT(ISERROR(SEARCH("leer",H5)))</formula>
    </cfRule>
  </conditionalFormatting>
  <conditionalFormatting sqref="H5:H8">
    <cfRule type="cellIs" dxfId="1511" priority="39" stopIfTrue="1" operator="equal">
      <formula>"-"</formula>
    </cfRule>
    <cfRule type="containsText" dxfId="1510" priority="40" stopIfTrue="1" operator="containsText" text="leer">
      <formula>NOT(ISERROR(SEARCH("leer",H5)))</formula>
    </cfRule>
  </conditionalFormatting>
  <conditionalFormatting sqref="H5:H8">
    <cfRule type="cellIs" dxfId="1509" priority="37" stopIfTrue="1" operator="equal">
      <formula>"-"</formula>
    </cfRule>
    <cfRule type="containsText" dxfId="1508" priority="38" stopIfTrue="1" operator="containsText" text="leer">
      <formula>NOT(ISERROR(SEARCH("leer",H5)))</formula>
    </cfRule>
  </conditionalFormatting>
  <conditionalFormatting sqref="H5:H8">
    <cfRule type="cellIs" dxfId="1507" priority="35" stopIfTrue="1" operator="equal">
      <formula>"-"</formula>
    </cfRule>
    <cfRule type="containsText" dxfId="1506" priority="36" stopIfTrue="1" operator="containsText" text="leer">
      <formula>NOT(ISERROR(SEARCH("leer",H5)))</formula>
    </cfRule>
  </conditionalFormatting>
  <conditionalFormatting sqref="H5:H8">
    <cfRule type="cellIs" dxfId="1505" priority="33" stopIfTrue="1" operator="equal">
      <formula>"-"</formula>
    </cfRule>
    <cfRule type="containsText" dxfId="1504" priority="34" stopIfTrue="1" operator="containsText" text="leer">
      <formula>NOT(ISERROR(SEARCH("leer",H5)))</formula>
    </cfRule>
  </conditionalFormatting>
  <conditionalFormatting sqref="H5:H8">
    <cfRule type="cellIs" dxfId="1503" priority="31" stopIfTrue="1" operator="equal">
      <formula>"-"</formula>
    </cfRule>
    <cfRule type="containsText" dxfId="1502" priority="32" stopIfTrue="1" operator="containsText" text="leer">
      <formula>NOT(ISERROR(SEARCH("leer",H5)))</formula>
    </cfRule>
  </conditionalFormatting>
  <conditionalFormatting sqref="H5:H8">
    <cfRule type="cellIs" dxfId="1501" priority="29" stopIfTrue="1" operator="equal">
      <formula>"-"</formula>
    </cfRule>
    <cfRule type="containsText" dxfId="1500" priority="30" stopIfTrue="1" operator="containsText" text="leer">
      <formula>NOT(ISERROR(SEARCH("leer",H5)))</formula>
    </cfRule>
  </conditionalFormatting>
  <conditionalFormatting sqref="H5:H8">
    <cfRule type="cellIs" dxfId="1499" priority="27" stopIfTrue="1" operator="equal">
      <formula>"-"</formula>
    </cfRule>
    <cfRule type="containsText" dxfId="1498" priority="28" stopIfTrue="1" operator="containsText" text="leer">
      <formula>NOT(ISERROR(SEARCH("leer",H5)))</formula>
    </cfRule>
  </conditionalFormatting>
  <conditionalFormatting sqref="H5:H8">
    <cfRule type="cellIs" dxfId="1497" priority="25" stopIfTrue="1" operator="equal">
      <formula>"-"</formula>
    </cfRule>
    <cfRule type="containsText" dxfId="1496" priority="26" stopIfTrue="1" operator="containsText" text="leer">
      <formula>NOT(ISERROR(SEARCH("leer",H5)))</formula>
    </cfRule>
  </conditionalFormatting>
  <conditionalFormatting sqref="H5:H8">
    <cfRule type="cellIs" dxfId="1495" priority="23" stopIfTrue="1" operator="equal">
      <formula>"-"</formula>
    </cfRule>
    <cfRule type="containsText" dxfId="1494" priority="24" stopIfTrue="1" operator="containsText" text="leer">
      <formula>NOT(ISERROR(SEARCH("leer",H5)))</formula>
    </cfRule>
  </conditionalFormatting>
  <conditionalFormatting sqref="H5:H8">
    <cfRule type="cellIs" dxfId="1493" priority="21" stopIfTrue="1" operator="equal">
      <formula>"-"</formula>
    </cfRule>
    <cfRule type="containsText" dxfId="1492" priority="22" stopIfTrue="1" operator="containsText" text="leer">
      <formula>NOT(ISERROR(SEARCH("leer",H5)))</formula>
    </cfRule>
  </conditionalFormatting>
  <conditionalFormatting sqref="H5:H8">
    <cfRule type="cellIs" dxfId="1491" priority="19" stopIfTrue="1" operator="equal">
      <formula>"-"</formula>
    </cfRule>
    <cfRule type="containsText" dxfId="1490" priority="20" stopIfTrue="1" operator="containsText" text="leer">
      <formula>NOT(ISERROR(SEARCH("leer",H5)))</formula>
    </cfRule>
  </conditionalFormatting>
  <conditionalFormatting sqref="H5:H8">
    <cfRule type="cellIs" dxfId="1489" priority="17" stopIfTrue="1" operator="equal">
      <formula>"-"</formula>
    </cfRule>
    <cfRule type="containsText" dxfId="1488" priority="18" stopIfTrue="1" operator="containsText" text="leer">
      <formula>NOT(ISERROR(SEARCH("leer",H5)))</formula>
    </cfRule>
  </conditionalFormatting>
  <conditionalFormatting sqref="H5:H8">
    <cfRule type="cellIs" dxfId="1487" priority="15" stopIfTrue="1" operator="equal">
      <formula>"-"</formula>
    </cfRule>
    <cfRule type="containsText" dxfId="1486" priority="16" stopIfTrue="1" operator="containsText" text="leer">
      <formula>NOT(ISERROR(SEARCH("leer",H5)))</formula>
    </cfRule>
  </conditionalFormatting>
  <conditionalFormatting sqref="H5:H8">
    <cfRule type="cellIs" dxfId="1485" priority="13" stopIfTrue="1" operator="equal">
      <formula>"-"</formula>
    </cfRule>
    <cfRule type="containsText" dxfId="1484" priority="14" stopIfTrue="1" operator="containsText" text="leer">
      <formula>NOT(ISERROR(SEARCH("leer",H5)))</formula>
    </cfRule>
  </conditionalFormatting>
  <conditionalFormatting sqref="H5:H8">
    <cfRule type="cellIs" dxfId="1483" priority="11" stopIfTrue="1" operator="equal">
      <formula>"-"</formula>
    </cfRule>
    <cfRule type="containsText" dxfId="1482" priority="12" stopIfTrue="1" operator="containsText" text="leer">
      <formula>NOT(ISERROR(SEARCH("leer",H5)))</formula>
    </cfRule>
  </conditionalFormatting>
  <conditionalFormatting sqref="H5:H8">
    <cfRule type="cellIs" dxfId="1481" priority="9" stopIfTrue="1" operator="equal">
      <formula>"-"</formula>
    </cfRule>
    <cfRule type="containsText" dxfId="1480" priority="10" stopIfTrue="1" operator="containsText" text="leer">
      <formula>NOT(ISERROR(SEARCH("leer",H5)))</formula>
    </cfRule>
  </conditionalFormatting>
  <conditionalFormatting sqref="H5:H8">
    <cfRule type="cellIs" dxfId="1479" priority="7" stopIfTrue="1" operator="equal">
      <formula>"-"</formula>
    </cfRule>
    <cfRule type="containsText" dxfId="1478" priority="8" stopIfTrue="1" operator="containsText" text="leer">
      <formula>NOT(ISERROR(SEARCH("leer",H5)))</formula>
    </cfRule>
  </conditionalFormatting>
  <conditionalFormatting sqref="G5:G8">
    <cfRule type="cellIs" dxfId="1477" priority="5" stopIfTrue="1" operator="equal">
      <formula>"-"</formula>
    </cfRule>
    <cfRule type="containsText" dxfId="1476" priority="6" stopIfTrue="1" operator="containsText" text="leer">
      <formula>NOT(ISERROR(SEARCH("leer",G5)))</formula>
    </cfRule>
  </conditionalFormatting>
  <conditionalFormatting sqref="G5:G8">
    <cfRule type="cellIs" dxfId="1475" priority="4" stopIfTrue="1" operator="equal">
      <formula>"-"</formula>
    </cfRule>
  </conditionalFormatting>
  <conditionalFormatting sqref="G5:G8">
    <cfRule type="cellIs" dxfId="1474" priority="2" stopIfTrue="1" operator="equal">
      <formula>"-"</formula>
    </cfRule>
    <cfRule type="containsText" dxfId="1473" priority="3" stopIfTrue="1" operator="containsText" text="leer">
      <formula>NOT(ISERROR(SEARCH("leer",G5)))</formula>
    </cfRule>
  </conditionalFormatting>
  <conditionalFormatting sqref="G5:G8">
    <cfRule type="cellIs" dxfId="1472"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9"/>
  <sheetViews>
    <sheetView showRuler="0" zoomScale="70" zoomScaleNormal="70" workbookViewId="0"/>
  </sheetViews>
  <sheetFormatPr baseColWidth="10" defaultColWidth="11.42578125" defaultRowHeight="12.75" x14ac:dyDescent="0.2"/>
  <cols>
    <col min="1" max="1" width="48" style="5" customWidth="1"/>
    <col min="2" max="2" width="15.28515625" style="5" customWidth="1"/>
    <col min="3" max="3" width="11.42578125" style="5"/>
    <col min="4" max="4" width="12.28515625" style="8" customWidth="1"/>
    <col min="5" max="7" width="11.42578125" style="8" customWidth="1"/>
    <col min="8" max="16384" width="11.42578125" style="5"/>
  </cols>
  <sheetData>
    <row r="1" spans="1:15" x14ac:dyDescent="0.2">
      <c r="A1" s="93" t="s">
        <v>1871</v>
      </c>
      <c r="D1" s="5"/>
      <c r="E1" s="5"/>
      <c r="F1" s="5"/>
      <c r="G1" s="5"/>
    </row>
    <row r="2" spans="1:15" x14ac:dyDescent="0.2">
      <c r="A2" s="299"/>
      <c r="D2" s="5"/>
      <c r="E2" s="5"/>
      <c r="F2" s="5"/>
      <c r="G2" s="5"/>
    </row>
    <row r="3" spans="1:15" x14ac:dyDescent="0.2">
      <c r="A3" s="87" t="s">
        <v>1872</v>
      </c>
      <c r="B3" s="4"/>
      <c r="C3" s="5" t="s">
        <v>1873</v>
      </c>
      <c r="D3" s="5" t="s">
        <v>1874</v>
      </c>
      <c r="E3" s="4">
        <v>2014</v>
      </c>
      <c r="F3" s="22">
        <v>2013</v>
      </c>
      <c r="G3" s="22">
        <v>2012</v>
      </c>
      <c r="H3" s="22">
        <v>2011</v>
      </c>
      <c r="I3" s="22">
        <v>2010</v>
      </c>
      <c r="J3" s="22">
        <v>2009</v>
      </c>
      <c r="K3" s="22">
        <v>2008</v>
      </c>
      <c r="L3" s="22">
        <v>2007</v>
      </c>
      <c r="M3" s="22">
        <v>2006</v>
      </c>
      <c r="N3" s="22">
        <v>2005</v>
      </c>
      <c r="O3" s="22">
        <v>2004</v>
      </c>
    </row>
    <row r="4" spans="1:15" x14ac:dyDescent="0.2">
      <c r="A4" s="11"/>
      <c r="C4" s="8"/>
      <c r="H4" s="8"/>
      <c r="I4" s="8"/>
      <c r="J4" s="8"/>
      <c r="K4" s="8"/>
      <c r="L4" s="15"/>
      <c r="M4" s="15"/>
      <c r="N4" s="15"/>
      <c r="O4" s="15"/>
    </row>
    <row r="5" spans="1:15" x14ac:dyDescent="0.2">
      <c r="A5" s="11" t="s">
        <v>1875</v>
      </c>
      <c r="B5" s="5" t="s">
        <v>1876</v>
      </c>
      <c r="C5" s="8" t="s">
        <v>1877</v>
      </c>
      <c r="D5" s="8" t="s">
        <v>1878</v>
      </c>
      <c r="E5" s="8">
        <v>22.6</v>
      </c>
      <c r="F5" s="8">
        <v>22.7</v>
      </c>
      <c r="G5" s="191">
        <v>21.8</v>
      </c>
      <c r="H5" s="69">
        <v>22.1</v>
      </c>
      <c r="I5" s="69">
        <v>21.5</v>
      </c>
      <c r="J5" s="69">
        <v>20.5</v>
      </c>
      <c r="K5" s="69">
        <v>20.2</v>
      </c>
      <c r="L5" s="195" t="s">
        <v>1879</v>
      </c>
      <c r="M5" s="195" t="s">
        <v>1880</v>
      </c>
      <c r="N5" s="195" t="s">
        <v>1881</v>
      </c>
      <c r="O5" s="195" t="s">
        <v>1882</v>
      </c>
    </row>
    <row r="6" spans="1:15" ht="25.5" x14ac:dyDescent="0.2">
      <c r="A6" s="11" t="s">
        <v>1883</v>
      </c>
      <c r="B6" s="5" t="s">
        <v>1884</v>
      </c>
      <c r="C6" s="8">
        <v>1</v>
      </c>
      <c r="D6" s="8" t="s">
        <v>1885</v>
      </c>
      <c r="E6" s="25">
        <v>11</v>
      </c>
      <c r="F6" s="8">
        <v>9.3000000000000007</v>
      </c>
      <c r="G6" s="241">
        <v>8</v>
      </c>
      <c r="H6" s="69">
        <v>7.6</v>
      </c>
      <c r="I6" s="69">
        <v>8.1999999999999993</v>
      </c>
      <c r="J6" s="90">
        <v>8.6999999999999993</v>
      </c>
      <c r="K6" s="69">
        <v>7.7</v>
      </c>
      <c r="L6" s="89">
        <v>9.3000000000000007</v>
      </c>
      <c r="M6" s="89">
        <v>9.8000000000000007</v>
      </c>
      <c r="N6" s="89">
        <v>10.1</v>
      </c>
      <c r="O6" s="89">
        <v>9.1999999999999993</v>
      </c>
    </row>
    <row r="7" spans="1:15" x14ac:dyDescent="0.2">
      <c r="A7" s="181" t="s">
        <v>1886</v>
      </c>
      <c r="B7" s="5" t="s">
        <v>1887</v>
      </c>
      <c r="C7" s="8">
        <v>2</v>
      </c>
      <c r="D7" s="8" t="s">
        <v>1888</v>
      </c>
      <c r="E7" s="8">
        <v>23.6</v>
      </c>
      <c r="F7" s="8">
        <v>23.7</v>
      </c>
      <c r="G7" s="241">
        <v>23</v>
      </c>
      <c r="H7" s="69">
        <v>23.2</v>
      </c>
      <c r="I7" s="69">
        <v>22.6</v>
      </c>
      <c r="J7" s="90">
        <v>21.5</v>
      </c>
      <c r="K7" s="69">
        <v>21.3</v>
      </c>
      <c r="L7" s="195" t="s">
        <v>1889</v>
      </c>
      <c r="M7" s="195" t="s">
        <v>1890</v>
      </c>
      <c r="N7" s="195" t="s">
        <v>1891</v>
      </c>
      <c r="O7" s="195" t="s">
        <v>1892</v>
      </c>
    </row>
    <row r="8" spans="1:15" ht="25.5" x14ac:dyDescent="0.2">
      <c r="A8" s="11" t="s">
        <v>1893</v>
      </c>
      <c r="B8" s="5" t="s">
        <v>1894</v>
      </c>
      <c r="C8" s="8"/>
      <c r="D8" s="8" t="s">
        <v>1895</v>
      </c>
      <c r="E8" s="8">
        <v>33.299999999999997</v>
      </c>
      <c r="F8" s="8">
        <v>22.2</v>
      </c>
      <c r="G8" s="191">
        <v>22.2</v>
      </c>
      <c r="H8" s="69">
        <v>22.2</v>
      </c>
      <c r="I8" s="69">
        <v>22.2</v>
      </c>
      <c r="J8" s="85">
        <v>25</v>
      </c>
      <c r="K8" s="25">
        <v>20</v>
      </c>
      <c r="L8" s="15">
        <v>22.2</v>
      </c>
      <c r="M8" s="15">
        <v>20</v>
      </c>
      <c r="N8" s="15">
        <v>10</v>
      </c>
      <c r="O8" s="15">
        <v>10</v>
      </c>
    </row>
    <row r="9" spans="1:15" ht="25.5" x14ac:dyDescent="0.2">
      <c r="A9" s="11" t="s">
        <v>1896</v>
      </c>
      <c r="B9" s="5" t="s">
        <v>1897</v>
      </c>
      <c r="C9" s="8"/>
      <c r="D9" s="8" t="s">
        <v>1898</v>
      </c>
      <c r="E9" s="8">
        <v>12.5</v>
      </c>
      <c r="F9" s="8">
        <v>12.5</v>
      </c>
      <c r="G9" s="191">
        <v>11.1</v>
      </c>
      <c r="H9" s="90">
        <v>0</v>
      </c>
      <c r="I9" s="85">
        <v>0</v>
      </c>
      <c r="J9" s="85">
        <v>0</v>
      </c>
      <c r="K9" s="25">
        <v>0</v>
      </c>
      <c r="L9" s="15">
        <v>0</v>
      </c>
      <c r="M9" s="15">
        <v>0</v>
      </c>
      <c r="N9" s="15">
        <v>0</v>
      </c>
      <c r="O9" s="15">
        <v>0</v>
      </c>
    </row>
    <row r="10" spans="1:15" ht="38.25" x14ac:dyDescent="0.2">
      <c r="A10" s="11" t="s">
        <v>1899</v>
      </c>
      <c r="B10" s="5" t="s">
        <v>1900</v>
      </c>
      <c r="C10" s="8"/>
      <c r="D10" s="8" t="s">
        <v>1901</v>
      </c>
      <c r="E10" s="8">
        <v>18.399999999999999</v>
      </c>
      <c r="F10" s="273">
        <v>15.8</v>
      </c>
      <c r="G10" s="273">
        <v>13.5</v>
      </c>
      <c r="H10" s="69">
        <v>11.1</v>
      </c>
      <c r="I10" s="69">
        <v>11.1</v>
      </c>
      <c r="J10" s="85">
        <v>11.8</v>
      </c>
      <c r="K10" s="8">
        <v>10.5</v>
      </c>
      <c r="L10" s="15">
        <v>11.1</v>
      </c>
      <c r="M10" s="15">
        <v>10</v>
      </c>
      <c r="N10" s="15">
        <v>5.3</v>
      </c>
      <c r="O10" s="15">
        <v>5.3</v>
      </c>
    </row>
    <row r="11" spans="1:15" x14ac:dyDescent="0.2">
      <c r="A11" s="11"/>
      <c r="C11" s="8"/>
      <c r="H11" s="8"/>
      <c r="I11" s="8"/>
      <c r="J11" s="8"/>
      <c r="K11" s="8"/>
    </row>
    <row r="12" spans="1:15" x14ac:dyDescent="0.2">
      <c r="A12" s="11"/>
      <c r="C12" s="8"/>
      <c r="D12" s="22"/>
      <c r="E12" s="22"/>
      <c r="F12" s="22"/>
      <c r="G12" s="22"/>
      <c r="H12" s="8"/>
      <c r="I12" s="8"/>
      <c r="J12" s="8"/>
      <c r="K12" s="8"/>
    </row>
    <row r="13" spans="1:15" x14ac:dyDescent="0.2">
      <c r="A13" s="229" t="s">
        <v>1902</v>
      </c>
      <c r="B13" s="136"/>
      <c r="C13" s="8"/>
      <c r="H13" s="8"/>
      <c r="I13" s="8"/>
      <c r="J13" s="8"/>
      <c r="K13" s="8"/>
    </row>
    <row r="14" spans="1:15" x14ac:dyDescent="0.2">
      <c r="A14" s="212" t="s">
        <v>1903</v>
      </c>
      <c r="B14" s="230"/>
      <c r="C14" s="8"/>
      <c r="H14" s="8"/>
      <c r="I14" s="8"/>
      <c r="J14" s="8"/>
      <c r="K14" s="8"/>
    </row>
    <row r="15" spans="1:15" x14ac:dyDescent="0.2">
      <c r="A15" s="11"/>
      <c r="C15" s="8"/>
      <c r="H15" s="8"/>
      <c r="I15" s="8"/>
      <c r="J15" s="8"/>
      <c r="K15" s="8"/>
    </row>
    <row r="16" spans="1:15" x14ac:dyDescent="0.2">
      <c r="A16" s="11"/>
      <c r="C16" s="8"/>
      <c r="H16" s="8"/>
      <c r="I16" s="8"/>
      <c r="J16" s="8"/>
      <c r="K16" s="8"/>
    </row>
    <row r="17" spans="1:11" x14ac:dyDescent="0.2">
      <c r="A17" s="11"/>
      <c r="C17" s="8"/>
      <c r="H17" s="8"/>
      <c r="I17" s="8"/>
      <c r="J17" s="8"/>
      <c r="K17" s="8"/>
    </row>
    <row r="18" spans="1:11" x14ac:dyDescent="0.2">
      <c r="A18" s="11"/>
      <c r="C18" s="8"/>
      <c r="H18" s="8"/>
      <c r="I18" s="8"/>
      <c r="J18" s="8"/>
      <c r="K18" s="8"/>
    </row>
    <row r="19" spans="1:11" x14ac:dyDescent="0.2">
      <c r="A19" s="11"/>
      <c r="C19" s="8"/>
      <c r="H19" s="8"/>
      <c r="I19" s="8"/>
      <c r="J19" s="8"/>
      <c r="K19" s="8"/>
    </row>
    <row r="20" spans="1:11" x14ac:dyDescent="0.2">
      <c r="A20" s="11"/>
      <c r="C20" s="8"/>
      <c r="H20" s="8"/>
      <c r="I20" s="8"/>
      <c r="J20" s="8"/>
      <c r="K20" s="8"/>
    </row>
    <row r="21" spans="1:11" x14ac:dyDescent="0.2">
      <c r="A21" s="11"/>
      <c r="C21" s="8"/>
      <c r="H21" s="8"/>
      <c r="I21" s="8"/>
      <c r="J21" s="8"/>
      <c r="K21" s="8"/>
    </row>
    <row r="22" spans="1:11" x14ac:dyDescent="0.2">
      <c r="A22" s="11"/>
      <c r="C22" s="8"/>
      <c r="H22" s="8"/>
      <c r="I22" s="8"/>
      <c r="J22" s="8"/>
      <c r="K22" s="8"/>
    </row>
    <row r="23" spans="1:11" x14ac:dyDescent="0.2">
      <c r="A23" s="11"/>
      <c r="C23" s="8"/>
      <c r="H23" s="8"/>
      <c r="I23" s="8"/>
      <c r="J23" s="8"/>
      <c r="K23" s="8"/>
    </row>
    <row r="24" spans="1:11" x14ac:dyDescent="0.2">
      <c r="A24" s="11"/>
      <c r="C24" s="8"/>
      <c r="H24" s="8"/>
      <c r="I24" s="8"/>
      <c r="J24" s="8"/>
      <c r="K24" s="8"/>
    </row>
    <row r="25" spans="1:11" x14ac:dyDescent="0.2">
      <c r="A25" s="11"/>
      <c r="C25" s="8"/>
      <c r="H25" s="8"/>
      <c r="I25" s="8"/>
      <c r="J25" s="8"/>
      <c r="K25" s="8"/>
    </row>
    <row r="26" spans="1:11" x14ac:dyDescent="0.2">
      <c r="A26" s="11"/>
      <c r="C26" s="8"/>
      <c r="H26" s="8"/>
      <c r="I26" s="8"/>
      <c r="J26" s="8"/>
      <c r="K26" s="8"/>
    </row>
    <row r="27" spans="1:11" x14ac:dyDescent="0.2">
      <c r="A27" s="11"/>
      <c r="C27" s="8"/>
      <c r="H27" s="8"/>
      <c r="I27" s="8"/>
      <c r="J27" s="8"/>
      <c r="K27" s="8"/>
    </row>
    <row r="28" spans="1:11" x14ac:dyDescent="0.2">
      <c r="A28" s="11"/>
      <c r="C28" s="8"/>
      <c r="H28" s="8"/>
      <c r="I28" s="8"/>
      <c r="J28" s="8"/>
      <c r="K28" s="8"/>
    </row>
    <row r="29" spans="1:11" x14ac:dyDescent="0.2">
      <c r="A29" s="11"/>
      <c r="C29" s="8"/>
      <c r="H29" s="8"/>
      <c r="I29" s="8"/>
      <c r="J29" s="8"/>
      <c r="K29" s="8"/>
    </row>
    <row r="30" spans="1:11" x14ac:dyDescent="0.2">
      <c r="A30" s="11"/>
      <c r="C30" s="8"/>
      <c r="H30" s="8"/>
      <c r="I30" s="8"/>
      <c r="J30" s="8"/>
      <c r="K30" s="8"/>
    </row>
    <row r="31" spans="1:11" x14ac:dyDescent="0.2">
      <c r="A31" s="11"/>
      <c r="C31" s="8"/>
      <c r="H31" s="8"/>
      <c r="I31" s="8"/>
      <c r="J31" s="8"/>
      <c r="K31" s="8"/>
    </row>
    <row r="32" spans="1:11" x14ac:dyDescent="0.2">
      <c r="A32" s="11"/>
      <c r="C32" s="8"/>
      <c r="H32" s="8"/>
      <c r="I32" s="8"/>
      <c r="J32" s="8"/>
      <c r="K32" s="8"/>
    </row>
    <row r="33" spans="1:11" x14ac:dyDescent="0.2">
      <c r="A33" s="11"/>
      <c r="C33" s="8"/>
      <c r="H33" s="8"/>
      <c r="I33" s="8"/>
      <c r="J33" s="8"/>
      <c r="K33" s="8"/>
    </row>
    <row r="34" spans="1:11" x14ac:dyDescent="0.2">
      <c r="A34" s="11"/>
      <c r="C34" s="8"/>
      <c r="H34" s="8"/>
      <c r="I34" s="8"/>
      <c r="J34" s="8"/>
      <c r="K34" s="8"/>
    </row>
    <row r="35" spans="1:11" x14ac:dyDescent="0.2">
      <c r="A35" s="11"/>
      <c r="C35" s="8"/>
      <c r="H35" s="8"/>
      <c r="I35" s="8"/>
      <c r="J35" s="8"/>
      <c r="K35" s="8"/>
    </row>
    <row r="36" spans="1:11" x14ac:dyDescent="0.2">
      <c r="A36" s="11"/>
      <c r="C36" s="8"/>
      <c r="H36" s="8"/>
      <c r="I36" s="8"/>
      <c r="J36" s="8"/>
      <c r="K36" s="8"/>
    </row>
    <row r="37" spans="1:11" x14ac:dyDescent="0.2">
      <c r="A37" s="11"/>
      <c r="C37" s="8"/>
      <c r="H37" s="8"/>
      <c r="I37" s="8"/>
      <c r="J37" s="8"/>
      <c r="K37" s="8"/>
    </row>
    <row r="38" spans="1:11" x14ac:dyDescent="0.2">
      <c r="A38" s="11"/>
      <c r="C38" s="8"/>
      <c r="H38" s="8"/>
      <c r="I38" s="8"/>
      <c r="J38" s="8"/>
      <c r="K38" s="8"/>
    </row>
    <row r="39" spans="1:11" x14ac:dyDescent="0.2">
      <c r="A39" s="11"/>
      <c r="C39" s="8"/>
      <c r="H39" s="8"/>
      <c r="I39" s="8"/>
      <c r="J39" s="8"/>
      <c r="K39" s="8"/>
    </row>
    <row r="40" spans="1:11" x14ac:dyDescent="0.2">
      <c r="A40" s="11"/>
      <c r="C40" s="8"/>
      <c r="H40" s="8"/>
      <c r="I40" s="8"/>
      <c r="J40" s="8"/>
      <c r="K40" s="8"/>
    </row>
    <row r="41" spans="1:11" x14ac:dyDescent="0.2">
      <c r="A41" s="11"/>
      <c r="C41" s="8"/>
      <c r="H41" s="8"/>
      <c r="I41" s="8"/>
      <c r="J41" s="8"/>
      <c r="K41" s="8"/>
    </row>
    <row r="42" spans="1:11" x14ac:dyDescent="0.2">
      <c r="A42" s="11"/>
      <c r="C42" s="8"/>
      <c r="H42" s="8"/>
      <c r="I42" s="8"/>
      <c r="J42" s="8"/>
      <c r="K42" s="8"/>
    </row>
    <row r="43" spans="1:11" x14ac:dyDescent="0.2">
      <c r="A43" s="11"/>
      <c r="C43" s="8"/>
      <c r="H43" s="8"/>
      <c r="I43" s="8"/>
      <c r="J43" s="8"/>
      <c r="K43" s="8"/>
    </row>
    <row r="44" spans="1:11" x14ac:dyDescent="0.2">
      <c r="A44" s="11"/>
      <c r="C44" s="8"/>
      <c r="H44" s="8"/>
      <c r="I44" s="8"/>
      <c r="J44" s="8"/>
      <c r="K44" s="8"/>
    </row>
    <row r="45" spans="1:11" x14ac:dyDescent="0.2">
      <c r="A45" s="11"/>
      <c r="C45" s="8"/>
      <c r="H45" s="8"/>
      <c r="I45" s="8"/>
      <c r="J45" s="8"/>
      <c r="K45" s="8"/>
    </row>
    <row r="46" spans="1:11" x14ac:dyDescent="0.2">
      <c r="A46" s="11"/>
      <c r="C46" s="8"/>
      <c r="H46" s="8"/>
      <c r="I46" s="8"/>
      <c r="J46" s="8"/>
      <c r="K46" s="8"/>
    </row>
    <row r="47" spans="1:11" x14ac:dyDescent="0.2">
      <c r="A47" s="11"/>
      <c r="C47" s="8"/>
      <c r="H47" s="8"/>
      <c r="I47" s="8"/>
      <c r="J47" s="8"/>
      <c r="K47" s="8"/>
    </row>
    <row r="48" spans="1:11" x14ac:dyDescent="0.2">
      <c r="A48" s="11"/>
      <c r="C48" s="8"/>
      <c r="H48" s="8"/>
      <c r="I48" s="8"/>
      <c r="J48" s="8"/>
      <c r="K48" s="8"/>
    </row>
    <row r="49" spans="1:11" x14ac:dyDescent="0.2">
      <c r="A49" s="11"/>
      <c r="C49" s="8"/>
      <c r="H49" s="8"/>
      <c r="I49" s="8"/>
      <c r="J49" s="8"/>
      <c r="K49" s="8"/>
    </row>
    <row r="50" spans="1:11" x14ac:dyDescent="0.2">
      <c r="A50" s="11"/>
      <c r="C50" s="8"/>
      <c r="H50" s="8"/>
      <c r="I50" s="8"/>
      <c r="J50" s="8"/>
      <c r="K50" s="8"/>
    </row>
    <row r="51" spans="1:11" x14ac:dyDescent="0.2">
      <c r="A51" s="11"/>
      <c r="C51" s="8"/>
      <c r="H51" s="8"/>
      <c r="I51" s="8"/>
      <c r="J51" s="8"/>
      <c r="K51" s="8"/>
    </row>
    <row r="52" spans="1:11" x14ac:dyDescent="0.2">
      <c r="A52" s="11"/>
      <c r="C52" s="8"/>
      <c r="H52" s="8"/>
      <c r="I52" s="8"/>
      <c r="J52" s="8"/>
      <c r="K52" s="8"/>
    </row>
    <row r="53" spans="1:11" x14ac:dyDescent="0.2">
      <c r="A53" s="11"/>
      <c r="C53" s="8"/>
      <c r="H53" s="8"/>
      <c r="I53" s="8"/>
      <c r="J53" s="8"/>
      <c r="K53" s="8"/>
    </row>
    <row r="54" spans="1:11" x14ac:dyDescent="0.2">
      <c r="A54" s="11"/>
      <c r="C54" s="8"/>
      <c r="H54" s="8"/>
      <c r="I54" s="8"/>
      <c r="J54" s="8"/>
      <c r="K54" s="8"/>
    </row>
    <row r="55" spans="1:11" x14ac:dyDescent="0.2">
      <c r="A55" s="11"/>
      <c r="C55" s="8"/>
      <c r="H55" s="8"/>
      <c r="I55" s="8"/>
      <c r="J55" s="8"/>
      <c r="K55" s="8"/>
    </row>
    <row r="56" spans="1:11" x14ac:dyDescent="0.2">
      <c r="A56" s="11"/>
      <c r="C56" s="8"/>
      <c r="H56" s="8"/>
      <c r="I56" s="8"/>
      <c r="J56" s="8"/>
      <c r="K56" s="8"/>
    </row>
    <row r="57" spans="1:11" x14ac:dyDescent="0.2">
      <c r="A57" s="11"/>
      <c r="C57" s="8"/>
      <c r="H57" s="8"/>
      <c r="I57" s="8"/>
      <c r="J57" s="8"/>
      <c r="K57" s="8"/>
    </row>
    <row r="58" spans="1:11" x14ac:dyDescent="0.2">
      <c r="A58" s="11"/>
      <c r="C58" s="8"/>
      <c r="H58" s="8"/>
      <c r="I58" s="8"/>
      <c r="J58" s="8"/>
      <c r="K58" s="8"/>
    </row>
    <row r="59" spans="1:11" x14ac:dyDescent="0.2">
      <c r="A59" s="11"/>
      <c r="C59" s="8"/>
      <c r="H59" s="8"/>
      <c r="I59" s="8"/>
      <c r="J59" s="8"/>
      <c r="K59" s="8"/>
    </row>
    <row r="60" spans="1:11" x14ac:dyDescent="0.2">
      <c r="A60" s="11"/>
      <c r="C60" s="8"/>
      <c r="H60" s="8"/>
      <c r="I60" s="8"/>
      <c r="J60" s="8"/>
      <c r="K60" s="8"/>
    </row>
    <row r="61" spans="1:11" x14ac:dyDescent="0.2">
      <c r="A61" s="11"/>
      <c r="C61" s="8"/>
      <c r="H61" s="8"/>
      <c r="I61" s="8"/>
      <c r="J61" s="8"/>
      <c r="K61" s="8"/>
    </row>
    <row r="62" spans="1:11" x14ac:dyDescent="0.2">
      <c r="A62" s="11"/>
      <c r="C62" s="8"/>
      <c r="H62" s="8"/>
      <c r="I62" s="8"/>
      <c r="J62" s="8"/>
      <c r="K62" s="8"/>
    </row>
    <row r="63" spans="1:11" x14ac:dyDescent="0.2">
      <c r="A63" s="11"/>
      <c r="C63" s="8"/>
      <c r="H63" s="8"/>
      <c r="I63" s="8"/>
      <c r="J63" s="8"/>
      <c r="K63" s="8"/>
    </row>
    <row r="64" spans="1:11" x14ac:dyDescent="0.2">
      <c r="A64" s="11"/>
      <c r="C64" s="8"/>
      <c r="H64" s="8"/>
      <c r="I64" s="8"/>
      <c r="J64" s="8"/>
      <c r="K64" s="8"/>
    </row>
    <row r="65" spans="1:11" x14ac:dyDescent="0.2">
      <c r="A65" s="11"/>
      <c r="C65" s="8"/>
      <c r="H65" s="8"/>
      <c r="I65" s="8"/>
      <c r="J65" s="8"/>
      <c r="K65" s="8"/>
    </row>
    <row r="66" spans="1:11" x14ac:dyDescent="0.2">
      <c r="A66" s="11"/>
      <c r="C66" s="8"/>
      <c r="H66" s="8"/>
      <c r="I66" s="8"/>
      <c r="J66" s="8"/>
      <c r="K66" s="8"/>
    </row>
    <row r="67" spans="1:11" x14ac:dyDescent="0.2">
      <c r="A67" s="11"/>
      <c r="C67" s="8"/>
      <c r="H67" s="8"/>
      <c r="I67" s="8"/>
      <c r="J67" s="8"/>
      <c r="K67" s="8"/>
    </row>
    <row r="68" spans="1:11" x14ac:dyDescent="0.2">
      <c r="A68" s="11"/>
      <c r="C68" s="8"/>
      <c r="H68" s="8"/>
      <c r="I68" s="8"/>
      <c r="J68" s="8"/>
      <c r="K68" s="8"/>
    </row>
    <row r="69" spans="1:11" x14ac:dyDescent="0.2">
      <c r="A69" s="11"/>
      <c r="C69" s="8"/>
      <c r="H69" s="8"/>
      <c r="I69" s="8"/>
      <c r="J69" s="8"/>
      <c r="K69" s="8"/>
    </row>
    <row r="70" spans="1:11" x14ac:dyDescent="0.2">
      <c r="A70" s="11"/>
      <c r="C70" s="8"/>
      <c r="H70" s="8"/>
      <c r="I70" s="8"/>
      <c r="J70" s="8"/>
      <c r="K70" s="8"/>
    </row>
    <row r="71" spans="1:11" x14ac:dyDescent="0.2">
      <c r="A71" s="11"/>
      <c r="C71" s="8"/>
      <c r="H71" s="8"/>
      <c r="I71" s="8"/>
      <c r="J71" s="8"/>
      <c r="K71" s="8"/>
    </row>
    <row r="72" spans="1:11" x14ac:dyDescent="0.2">
      <c r="A72" s="11"/>
      <c r="C72" s="8"/>
      <c r="H72" s="8"/>
      <c r="I72" s="8"/>
      <c r="J72" s="8"/>
      <c r="K72" s="8"/>
    </row>
    <row r="73" spans="1:11" x14ac:dyDescent="0.2">
      <c r="A73" s="11"/>
      <c r="C73" s="8"/>
      <c r="H73" s="8"/>
      <c r="I73" s="8"/>
      <c r="J73" s="8"/>
      <c r="K73" s="8"/>
    </row>
    <row r="74" spans="1:11" x14ac:dyDescent="0.2">
      <c r="A74" s="11"/>
      <c r="C74" s="8"/>
      <c r="H74" s="8"/>
      <c r="I74" s="8"/>
      <c r="J74" s="8"/>
      <c r="K74" s="8"/>
    </row>
    <row r="75" spans="1:11" x14ac:dyDescent="0.2">
      <c r="A75" s="11"/>
      <c r="C75" s="8"/>
      <c r="H75" s="8"/>
      <c r="I75" s="8"/>
      <c r="J75" s="8"/>
      <c r="K75" s="8"/>
    </row>
    <row r="76" spans="1:11" x14ac:dyDescent="0.2">
      <c r="A76" s="11"/>
      <c r="C76" s="8"/>
      <c r="H76" s="8"/>
      <c r="I76" s="8"/>
      <c r="J76" s="8"/>
      <c r="K76" s="8"/>
    </row>
    <row r="77" spans="1:11" x14ac:dyDescent="0.2">
      <c r="A77" s="11"/>
      <c r="C77" s="8"/>
      <c r="H77" s="8"/>
      <c r="I77" s="8"/>
      <c r="J77" s="8"/>
      <c r="K77" s="8"/>
    </row>
    <row r="78" spans="1:11" x14ac:dyDescent="0.2">
      <c r="A78" s="11"/>
      <c r="C78" s="8"/>
      <c r="H78" s="8"/>
      <c r="I78" s="8"/>
      <c r="J78" s="8"/>
      <c r="K78" s="8"/>
    </row>
    <row r="79" spans="1:11" x14ac:dyDescent="0.2">
      <c r="A79" s="11"/>
      <c r="C79" s="8"/>
      <c r="H79" s="8"/>
      <c r="I79" s="8"/>
      <c r="J79" s="8"/>
      <c r="K79" s="8"/>
    </row>
    <row r="80" spans="1:11" x14ac:dyDescent="0.2">
      <c r="A80" s="11"/>
      <c r="C80" s="8"/>
      <c r="H80" s="8"/>
      <c r="I80" s="8"/>
      <c r="J80" s="8"/>
      <c r="K80" s="8"/>
    </row>
    <row r="81" spans="1:11" x14ac:dyDescent="0.2">
      <c r="A81" s="11"/>
      <c r="C81" s="8"/>
      <c r="H81" s="8"/>
      <c r="I81" s="8"/>
      <c r="J81" s="8"/>
      <c r="K81" s="8"/>
    </row>
    <row r="82" spans="1:11" x14ac:dyDescent="0.2">
      <c r="A82" s="11"/>
      <c r="C82" s="8"/>
      <c r="H82" s="8"/>
      <c r="I82" s="8"/>
      <c r="J82" s="8"/>
      <c r="K82" s="8"/>
    </row>
    <row r="83" spans="1:11" x14ac:dyDescent="0.2">
      <c r="A83" s="11"/>
      <c r="C83" s="8"/>
      <c r="H83" s="8"/>
      <c r="I83" s="8"/>
      <c r="J83" s="8"/>
      <c r="K83" s="8"/>
    </row>
    <row r="84" spans="1:11" x14ac:dyDescent="0.2">
      <c r="A84" s="11"/>
      <c r="C84" s="8"/>
      <c r="H84" s="8"/>
      <c r="I84" s="8"/>
      <c r="J84" s="8"/>
      <c r="K84" s="8"/>
    </row>
    <row r="85" spans="1:11" x14ac:dyDescent="0.2">
      <c r="A85" s="11"/>
      <c r="C85" s="8"/>
      <c r="H85" s="8"/>
      <c r="I85" s="8"/>
      <c r="J85" s="8"/>
      <c r="K85" s="8"/>
    </row>
    <row r="86" spans="1:11" x14ac:dyDescent="0.2">
      <c r="A86" s="11"/>
      <c r="C86" s="8"/>
      <c r="H86" s="8"/>
      <c r="I86" s="8"/>
      <c r="J86" s="8"/>
      <c r="K86" s="8"/>
    </row>
    <row r="87" spans="1:11" x14ac:dyDescent="0.2">
      <c r="A87" s="11"/>
      <c r="C87" s="8"/>
      <c r="H87" s="8"/>
      <c r="I87" s="8"/>
      <c r="J87" s="8"/>
      <c r="K87" s="8"/>
    </row>
    <row r="88" spans="1:11" x14ac:dyDescent="0.2">
      <c r="A88" s="11"/>
      <c r="C88" s="8"/>
      <c r="H88" s="8"/>
      <c r="I88" s="8"/>
      <c r="J88" s="8"/>
      <c r="K88" s="8"/>
    </row>
    <row r="89" spans="1:11" x14ac:dyDescent="0.2">
      <c r="A89" s="11"/>
      <c r="C89" s="8"/>
      <c r="H89" s="8"/>
      <c r="I89" s="8"/>
      <c r="J89" s="8"/>
      <c r="K89" s="8"/>
    </row>
    <row r="90" spans="1:11" x14ac:dyDescent="0.2">
      <c r="A90" s="11"/>
      <c r="C90" s="8"/>
      <c r="H90" s="8"/>
      <c r="I90" s="8"/>
      <c r="J90" s="8"/>
      <c r="K90" s="8"/>
    </row>
    <row r="91" spans="1:11" x14ac:dyDescent="0.2">
      <c r="A91" s="11"/>
      <c r="C91" s="8"/>
      <c r="H91" s="8"/>
      <c r="I91" s="8"/>
      <c r="J91" s="8"/>
      <c r="K91" s="8"/>
    </row>
    <row r="92" spans="1:11" x14ac:dyDescent="0.2">
      <c r="A92" s="11"/>
      <c r="C92" s="8"/>
      <c r="H92" s="8"/>
      <c r="I92" s="8"/>
      <c r="J92" s="8"/>
      <c r="K92" s="8"/>
    </row>
    <row r="93" spans="1:11" x14ac:dyDescent="0.2">
      <c r="A93" s="11"/>
      <c r="C93" s="8"/>
      <c r="H93" s="8"/>
      <c r="I93" s="8"/>
      <c r="J93" s="8"/>
      <c r="K93" s="8"/>
    </row>
    <row r="94" spans="1:11" x14ac:dyDescent="0.2">
      <c r="A94" s="11"/>
      <c r="C94" s="8"/>
      <c r="H94" s="8"/>
      <c r="I94" s="8"/>
      <c r="J94" s="8"/>
      <c r="K94" s="8"/>
    </row>
    <row r="95" spans="1:11" x14ac:dyDescent="0.2">
      <c r="A95" s="11"/>
      <c r="C95" s="8"/>
      <c r="H95" s="8"/>
      <c r="I95" s="8"/>
      <c r="J95" s="8"/>
      <c r="K95" s="8"/>
    </row>
    <row r="96" spans="1:11" x14ac:dyDescent="0.2">
      <c r="A96" s="11"/>
      <c r="C96" s="8"/>
      <c r="H96" s="8"/>
      <c r="I96" s="8"/>
      <c r="J96" s="8"/>
      <c r="K96" s="8"/>
    </row>
    <row r="97" spans="1:11" x14ac:dyDescent="0.2">
      <c r="A97" s="11"/>
      <c r="C97" s="8"/>
      <c r="H97" s="8"/>
      <c r="I97" s="8"/>
      <c r="J97" s="8"/>
      <c r="K97" s="8"/>
    </row>
    <row r="98" spans="1:11" x14ac:dyDescent="0.2">
      <c r="A98" s="11"/>
      <c r="C98" s="8"/>
      <c r="H98" s="8"/>
      <c r="I98" s="8"/>
      <c r="J98" s="8"/>
      <c r="K98" s="8"/>
    </row>
    <row r="99" spans="1:11" x14ac:dyDescent="0.2">
      <c r="A99" s="11"/>
      <c r="C99" s="8"/>
      <c r="H99" s="8"/>
      <c r="I99" s="8"/>
      <c r="J99" s="8"/>
      <c r="K99" s="8"/>
    </row>
    <row r="100" spans="1:11" x14ac:dyDescent="0.2">
      <c r="A100" s="11"/>
      <c r="C100" s="8"/>
      <c r="H100" s="8"/>
      <c r="I100" s="8"/>
      <c r="J100" s="8"/>
      <c r="K100" s="8"/>
    </row>
    <row r="101" spans="1:11" x14ac:dyDescent="0.2">
      <c r="A101" s="11"/>
      <c r="C101" s="8"/>
      <c r="H101" s="8"/>
      <c r="I101" s="8"/>
      <c r="J101" s="8"/>
      <c r="K101" s="8"/>
    </row>
    <row r="102" spans="1:11" x14ac:dyDescent="0.2">
      <c r="A102" s="11"/>
      <c r="C102" s="8"/>
      <c r="H102" s="8"/>
      <c r="I102" s="8"/>
      <c r="J102" s="8"/>
      <c r="K102" s="8"/>
    </row>
    <row r="103" spans="1:11" x14ac:dyDescent="0.2">
      <c r="A103" s="11"/>
      <c r="C103" s="8"/>
      <c r="H103" s="8"/>
      <c r="I103" s="8"/>
      <c r="J103" s="8"/>
      <c r="K103" s="8"/>
    </row>
    <row r="104" spans="1:11" x14ac:dyDescent="0.2">
      <c r="A104" s="11"/>
      <c r="C104" s="8"/>
      <c r="H104" s="8"/>
      <c r="I104" s="8"/>
      <c r="J104" s="8"/>
      <c r="K104" s="8"/>
    </row>
    <row r="105" spans="1:11" x14ac:dyDescent="0.2">
      <c r="A105" s="11"/>
      <c r="C105" s="8"/>
      <c r="H105" s="8"/>
      <c r="I105" s="8"/>
      <c r="J105" s="8"/>
      <c r="K105" s="8"/>
    </row>
    <row r="106" spans="1:11" x14ac:dyDescent="0.2">
      <c r="A106" s="11"/>
      <c r="C106" s="8"/>
      <c r="H106" s="8"/>
      <c r="I106" s="8"/>
      <c r="J106" s="8"/>
      <c r="K106" s="8"/>
    </row>
    <row r="107" spans="1:11" x14ac:dyDescent="0.2">
      <c r="A107" s="11"/>
      <c r="C107" s="8"/>
      <c r="H107" s="8"/>
      <c r="I107" s="8"/>
      <c r="J107" s="8"/>
      <c r="K107" s="8"/>
    </row>
    <row r="108" spans="1:11" x14ac:dyDescent="0.2">
      <c r="A108" s="11"/>
      <c r="C108" s="8"/>
      <c r="H108" s="8"/>
      <c r="I108" s="8"/>
      <c r="J108" s="8"/>
      <c r="K108" s="8"/>
    </row>
    <row r="109" spans="1:11" x14ac:dyDescent="0.2">
      <c r="A109" s="11"/>
      <c r="C109" s="8"/>
      <c r="H109" s="8"/>
      <c r="I109" s="8"/>
      <c r="J109" s="8"/>
      <c r="K109" s="8"/>
    </row>
    <row r="110" spans="1:11" x14ac:dyDescent="0.2">
      <c r="A110" s="11"/>
      <c r="C110" s="8"/>
      <c r="H110" s="8"/>
      <c r="I110" s="8"/>
      <c r="J110" s="8"/>
      <c r="K110" s="8"/>
    </row>
    <row r="111" spans="1:11" x14ac:dyDescent="0.2">
      <c r="A111" s="11"/>
      <c r="C111" s="8"/>
      <c r="H111" s="8"/>
      <c r="I111" s="8"/>
      <c r="J111" s="8"/>
      <c r="K111" s="8"/>
    </row>
    <row r="112" spans="1:11" x14ac:dyDescent="0.2">
      <c r="A112" s="11"/>
      <c r="C112" s="8"/>
      <c r="H112" s="8"/>
      <c r="I112" s="8"/>
      <c r="J112" s="8"/>
      <c r="K112" s="8"/>
    </row>
    <row r="113" spans="1:11" x14ac:dyDescent="0.2">
      <c r="A113" s="11"/>
      <c r="C113" s="8"/>
      <c r="H113" s="8"/>
      <c r="I113" s="8"/>
      <c r="J113" s="8"/>
      <c r="K113" s="8"/>
    </row>
    <row r="114" spans="1:11" x14ac:dyDescent="0.2">
      <c r="A114" s="11"/>
      <c r="C114" s="8"/>
      <c r="H114" s="8"/>
      <c r="I114" s="8"/>
      <c r="J114" s="8"/>
      <c r="K114" s="8"/>
    </row>
    <row r="115" spans="1:11" x14ac:dyDescent="0.2">
      <c r="A115" s="11"/>
      <c r="C115" s="8"/>
      <c r="H115" s="8"/>
      <c r="I115" s="8"/>
      <c r="J115" s="8"/>
      <c r="K115" s="8"/>
    </row>
    <row r="116" spans="1:11" x14ac:dyDescent="0.2">
      <c r="A116" s="11"/>
      <c r="C116" s="8"/>
      <c r="H116" s="8"/>
      <c r="I116" s="8"/>
      <c r="J116" s="8"/>
      <c r="K116" s="8"/>
    </row>
    <row r="117" spans="1:11" x14ac:dyDescent="0.2">
      <c r="A117" s="11"/>
      <c r="C117" s="8"/>
      <c r="H117" s="8"/>
      <c r="I117" s="8"/>
      <c r="J117" s="8"/>
      <c r="K117" s="8"/>
    </row>
    <row r="118" spans="1:11" x14ac:dyDescent="0.2">
      <c r="A118" s="11"/>
      <c r="C118" s="8"/>
      <c r="H118" s="8"/>
      <c r="I118" s="8"/>
      <c r="J118" s="8"/>
      <c r="K118" s="8"/>
    </row>
    <row r="119" spans="1:11" x14ac:dyDescent="0.2">
      <c r="A119" s="11"/>
      <c r="C119" s="8"/>
      <c r="H119" s="8"/>
      <c r="I119" s="8"/>
      <c r="J119" s="8"/>
      <c r="K119" s="8"/>
    </row>
    <row r="120" spans="1:11" x14ac:dyDescent="0.2">
      <c r="A120" s="11"/>
      <c r="C120" s="8"/>
      <c r="H120" s="8"/>
      <c r="I120" s="8"/>
      <c r="J120" s="8"/>
      <c r="K120" s="8"/>
    </row>
    <row r="121" spans="1:11" x14ac:dyDescent="0.2">
      <c r="A121" s="11"/>
      <c r="C121" s="8"/>
      <c r="H121" s="8"/>
      <c r="I121" s="8"/>
      <c r="J121" s="8"/>
      <c r="K121" s="8"/>
    </row>
    <row r="122" spans="1:11" x14ac:dyDescent="0.2">
      <c r="A122" s="11"/>
      <c r="C122" s="8"/>
      <c r="H122" s="8"/>
      <c r="I122" s="8"/>
      <c r="J122" s="8"/>
      <c r="K122" s="8"/>
    </row>
    <row r="123" spans="1:11" x14ac:dyDescent="0.2">
      <c r="A123" s="11"/>
      <c r="C123" s="8"/>
      <c r="H123" s="8"/>
      <c r="I123" s="8"/>
      <c r="J123" s="8"/>
      <c r="K123" s="8"/>
    </row>
    <row r="124" spans="1:11" x14ac:dyDescent="0.2">
      <c r="A124" s="11"/>
      <c r="C124" s="8"/>
      <c r="H124" s="8"/>
      <c r="I124" s="8"/>
      <c r="J124" s="8"/>
      <c r="K124" s="8"/>
    </row>
    <row r="125" spans="1:11" x14ac:dyDescent="0.2">
      <c r="A125" s="11"/>
      <c r="C125" s="8"/>
      <c r="H125" s="8"/>
      <c r="I125" s="8"/>
      <c r="J125" s="8"/>
      <c r="K125" s="8"/>
    </row>
    <row r="126" spans="1:11" x14ac:dyDescent="0.2">
      <c r="A126" s="11"/>
      <c r="C126" s="8"/>
      <c r="H126" s="8"/>
      <c r="I126" s="8"/>
      <c r="J126" s="8"/>
      <c r="K126" s="8"/>
    </row>
    <row r="127" spans="1:11" x14ac:dyDescent="0.2">
      <c r="A127" s="11"/>
      <c r="C127" s="8"/>
      <c r="H127" s="8"/>
      <c r="I127" s="8"/>
      <c r="J127" s="8"/>
      <c r="K127" s="8"/>
    </row>
    <row r="128" spans="1:11" x14ac:dyDescent="0.2">
      <c r="A128" s="11"/>
      <c r="C128" s="8"/>
      <c r="H128" s="8"/>
      <c r="I128" s="8"/>
      <c r="J128" s="8"/>
      <c r="K128" s="8"/>
    </row>
    <row r="129" spans="1:11" x14ac:dyDescent="0.2">
      <c r="A129" s="11"/>
      <c r="C129" s="8"/>
      <c r="H129" s="8"/>
      <c r="I129" s="8"/>
      <c r="J129" s="8"/>
      <c r="K129" s="8"/>
    </row>
    <row r="130" spans="1:11" x14ac:dyDescent="0.2">
      <c r="A130" s="11"/>
      <c r="C130" s="8"/>
      <c r="H130" s="8"/>
      <c r="I130" s="8"/>
      <c r="J130" s="8"/>
      <c r="K130" s="8"/>
    </row>
    <row r="131" spans="1:11" x14ac:dyDescent="0.2">
      <c r="A131" s="11"/>
      <c r="C131" s="8"/>
      <c r="H131" s="8"/>
      <c r="I131" s="8"/>
      <c r="J131" s="8"/>
      <c r="K131" s="8"/>
    </row>
    <row r="132" spans="1:11" x14ac:dyDescent="0.2">
      <c r="A132" s="11"/>
      <c r="C132" s="8"/>
      <c r="H132" s="8"/>
      <c r="I132" s="8"/>
      <c r="J132" s="8"/>
      <c r="K132" s="8"/>
    </row>
    <row r="133" spans="1:11" x14ac:dyDescent="0.2">
      <c r="A133" s="11"/>
      <c r="C133" s="8"/>
      <c r="H133" s="8"/>
      <c r="I133" s="8"/>
      <c r="J133" s="8"/>
      <c r="K133" s="8"/>
    </row>
    <row r="134" spans="1:11" x14ac:dyDescent="0.2">
      <c r="A134" s="11"/>
      <c r="C134" s="8"/>
      <c r="H134" s="8"/>
      <c r="I134" s="8"/>
      <c r="J134" s="8"/>
      <c r="K134" s="8"/>
    </row>
    <row r="135" spans="1:11" x14ac:dyDescent="0.2">
      <c r="A135" s="11"/>
      <c r="C135" s="8"/>
      <c r="H135" s="8"/>
      <c r="I135" s="8"/>
      <c r="J135" s="8"/>
      <c r="K135" s="8"/>
    </row>
    <row r="136" spans="1:11" x14ac:dyDescent="0.2">
      <c r="A136" s="11"/>
      <c r="C136" s="8"/>
      <c r="H136" s="8"/>
      <c r="I136" s="8"/>
      <c r="J136" s="8"/>
      <c r="K136" s="8"/>
    </row>
    <row r="137" spans="1:11" x14ac:dyDescent="0.2">
      <c r="A137" s="11"/>
      <c r="C137" s="8"/>
      <c r="H137" s="8"/>
      <c r="I137" s="8"/>
      <c r="J137" s="8"/>
      <c r="K137" s="8"/>
    </row>
    <row r="138" spans="1:11" x14ac:dyDescent="0.2">
      <c r="A138" s="11"/>
      <c r="C138" s="8"/>
      <c r="H138" s="8"/>
      <c r="I138" s="8"/>
      <c r="J138" s="8"/>
      <c r="K138" s="8"/>
    </row>
    <row r="139" spans="1:11" x14ac:dyDescent="0.2">
      <c r="A139" s="11"/>
      <c r="C139" s="8"/>
      <c r="H139" s="8"/>
      <c r="I139" s="8"/>
      <c r="J139" s="8"/>
      <c r="K139" s="8"/>
    </row>
    <row r="140" spans="1:11" x14ac:dyDescent="0.2">
      <c r="A140" s="11"/>
      <c r="C140" s="8"/>
      <c r="H140" s="8"/>
      <c r="I140" s="8"/>
      <c r="J140" s="8"/>
      <c r="K140" s="8"/>
    </row>
    <row r="141" spans="1:11" x14ac:dyDescent="0.2">
      <c r="A141" s="11"/>
      <c r="C141" s="8"/>
      <c r="H141" s="8"/>
      <c r="I141" s="8"/>
      <c r="J141" s="8"/>
      <c r="K141" s="8"/>
    </row>
    <row r="142" spans="1:11" x14ac:dyDescent="0.2">
      <c r="A142" s="11"/>
      <c r="C142" s="8"/>
      <c r="H142" s="8"/>
      <c r="I142" s="8"/>
      <c r="J142" s="8"/>
      <c r="K142" s="8"/>
    </row>
    <row r="143" spans="1:11" x14ac:dyDescent="0.2">
      <c r="A143" s="11"/>
      <c r="C143" s="8"/>
      <c r="H143" s="8"/>
      <c r="I143" s="8"/>
      <c r="J143" s="8"/>
      <c r="K143" s="8"/>
    </row>
    <row r="144" spans="1:11" x14ac:dyDescent="0.2">
      <c r="A144" s="11"/>
      <c r="C144" s="8"/>
      <c r="H144" s="8"/>
      <c r="I144" s="8"/>
      <c r="J144" s="8"/>
      <c r="K144" s="8"/>
    </row>
    <row r="145" spans="1:11" x14ac:dyDescent="0.2">
      <c r="A145" s="11"/>
      <c r="C145" s="8"/>
      <c r="H145" s="8"/>
      <c r="I145" s="8"/>
      <c r="J145" s="8"/>
      <c r="K145" s="8"/>
    </row>
    <row r="146" spans="1:11" x14ac:dyDescent="0.2">
      <c r="A146" s="11"/>
      <c r="C146" s="8"/>
      <c r="H146" s="8"/>
      <c r="I146" s="8"/>
      <c r="J146" s="8"/>
      <c r="K146" s="8"/>
    </row>
    <row r="147" spans="1:11" x14ac:dyDescent="0.2">
      <c r="A147" s="11"/>
      <c r="C147" s="8"/>
      <c r="H147" s="8"/>
      <c r="I147" s="8"/>
      <c r="J147" s="8"/>
      <c r="K147" s="8"/>
    </row>
    <row r="148" spans="1:11" x14ac:dyDescent="0.2">
      <c r="A148" s="11"/>
      <c r="C148" s="8"/>
      <c r="H148" s="8"/>
      <c r="I148" s="8"/>
      <c r="J148" s="8"/>
      <c r="K148" s="8"/>
    </row>
    <row r="149" spans="1:11" x14ac:dyDescent="0.2">
      <c r="A149" s="11"/>
      <c r="C149" s="8"/>
      <c r="H149" s="8"/>
      <c r="I149" s="8"/>
      <c r="J149" s="8"/>
      <c r="K149" s="8"/>
    </row>
    <row r="150" spans="1:11" x14ac:dyDescent="0.2">
      <c r="A150" s="11"/>
      <c r="C150" s="8"/>
      <c r="H150" s="8"/>
      <c r="I150" s="8"/>
      <c r="J150" s="8"/>
      <c r="K150" s="8"/>
    </row>
    <row r="151" spans="1:11" x14ac:dyDescent="0.2">
      <c r="A151" s="11"/>
      <c r="C151" s="8"/>
      <c r="H151" s="8"/>
      <c r="I151" s="8"/>
      <c r="J151" s="8"/>
      <c r="K151" s="8"/>
    </row>
    <row r="152" spans="1:11" x14ac:dyDescent="0.2">
      <c r="A152" s="11"/>
      <c r="C152" s="8"/>
      <c r="H152" s="8"/>
      <c r="I152" s="8"/>
      <c r="J152" s="8"/>
      <c r="K152" s="8"/>
    </row>
    <row r="153" spans="1:11" x14ac:dyDescent="0.2">
      <c r="A153" s="11"/>
      <c r="C153" s="8"/>
      <c r="H153" s="8"/>
      <c r="I153" s="8"/>
      <c r="J153" s="8"/>
      <c r="K153" s="8"/>
    </row>
    <row r="154" spans="1:11" x14ac:dyDescent="0.2">
      <c r="A154" s="11"/>
      <c r="C154" s="8"/>
      <c r="H154" s="8"/>
      <c r="I154" s="8"/>
      <c r="J154" s="8"/>
      <c r="K154" s="8"/>
    </row>
    <row r="155" spans="1:11" x14ac:dyDescent="0.2">
      <c r="A155" s="11"/>
      <c r="C155" s="8"/>
      <c r="H155" s="8"/>
      <c r="I155" s="8"/>
      <c r="J155" s="8"/>
      <c r="K155" s="8"/>
    </row>
    <row r="156" spans="1:11" x14ac:dyDescent="0.2">
      <c r="A156" s="11"/>
      <c r="C156" s="8"/>
      <c r="H156" s="8"/>
      <c r="I156" s="8"/>
      <c r="J156" s="8"/>
      <c r="K156" s="8"/>
    </row>
    <row r="157" spans="1:11" x14ac:dyDescent="0.2">
      <c r="A157" s="11"/>
      <c r="C157" s="8"/>
      <c r="H157" s="8"/>
      <c r="I157" s="8"/>
      <c r="J157" s="8"/>
      <c r="K157" s="8"/>
    </row>
    <row r="158" spans="1:11" x14ac:dyDescent="0.2">
      <c r="A158" s="11"/>
      <c r="C158" s="8"/>
      <c r="H158" s="8"/>
      <c r="I158" s="8"/>
      <c r="J158" s="8"/>
      <c r="K158" s="8"/>
    </row>
    <row r="159" spans="1:11" x14ac:dyDescent="0.2">
      <c r="A159" s="11"/>
      <c r="C159" s="8"/>
      <c r="H159" s="8"/>
      <c r="I159" s="8"/>
      <c r="J159" s="8"/>
      <c r="K159" s="8"/>
    </row>
    <row r="160" spans="1:11" x14ac:dyDescent="0.2">
      <c r="A160" s="11"/>
      <c r="C160" s="8"/>
      <c r="H160" s="8"/>
      <c r="I160" s="8"/>
      <c r="J160" s="8"/>
      <c r="K160" s="8"/>
    </row>
    <row r="161" spans="1:11" x14ac:dyDescent="0.2">
      <c r="A161" s="11"/>
      <c r="C161" s="8"/>
      <c r="H161" s="8"/>
      <c r="I161" s="8"/>
      <c r="J161" s="8"/>
      <c r="K161" s="8"/>
    </row>
    <row r="162" spans="1:11" x14ac:dyDescent="0.2">
      <c r="A162" s="11"/>
      <c r="C162" s="8"/>
      <c r="H162" s="8"/>
      <c r="I162" s="8"/>
      <c r="J162" s="8"/>
      <c r="K162" s="8"/>
    </row>
    <row r="163" spans="1:11" x14ac:dyDescent="0.2">
      <c r="A163" s="11"/>
      <c r="C163" s="8"/>
      <c r="H163" s="8"/>
      <c r="I163" s="8"/>
      <c r="J163" s="8"/>
      <c r="K163" s="8"/>
    </row>
    <row r="164" spans="1:11" x14ac:dyDescent="0.2">
      <c r="A164" s="11"/>
      <c r="C164" s="8"/>
      <c r="H164" s="8"/>
      <c r="I164" s="8"/>
      <c r="J164" s="8"/>
      <c r="K164" s="8"/>
    </row>
    <row r="165" spans="1:11" x14ac:dyDescent="0.2">
      <c r="A165" s="11"/>
      <c r="C165" s="8"/>
      <c r="H165" s="8"/>
      <c r="I165" s="8"/>
      <c r="J165" s="8"/>
      <c r="K165" s="8"/>
    </row>
    <row r="166" spans="1:11" x14ac:dyDescent="0.2">
      <c r="A166" s="11"/>
      <c r="C166" s="8"/>
      <c r="H166" s="8"/>
      <c r="I166" s="8"/>
      <c r="J166" s="8"/>
      <c r="K166" s="8"/>
    </row>
    <row r="167" spans="1:11" x14ac:dyDescent="0.2">
      <c r="A167" s="11"/>
      <c r="C167" s="8"/>
      <c r="H167" s="8"/>
      <c r="I167" s="8"/>
      <c r="J167" s="8"/>
      <c r="K167" s="8"/>
    </row>
    <row r="168" spans="1:11" x14ac:dyDescent="0.2">
      <c r="A168" s="11"/>
      <c r="C168" s="8"/>
      <c r="H168" s="8"/>
      <c r="I168" s="8"/>
      <c r="J168" s="8"/>
      <c r="K168" s="8"/>
    </row>
    <row r="169" spans="1:11" x14ac:dyDescent="0.2">
      <c r="A169" s="11"/>
      <c r="C169" s="8"/>
      <c r="H169" s="8"/>
      <c r="I169" s="8"/>
      <c r="J169" s="8"/>
      <c r="K169" s="8"/>
    </row>
    <row r="170" spans="1:11" x14ac:dyDescent="0.2">
      <c r="A170" s="11"/>
      <c r="C170" s="8"/>
      <c r="H170" s="8"/>
      <c r="I170" s="8"/>
      <c r="J170" s="8"/>
      <c r="K170" s="8"/>
    </row>
    <row r="171" spans="1:11" x14ac:dyDescent="0.2">
      <c r="A171" s="11"/>
      <c r="C171" s="8"/>
      <c r="H171" s="8"/>
      <c r="I171" s="8"/>
      <c r="J171" s="8"/>
      <c r="K171" s="8"/>
    </row>
    <row r="172" spans="1:11" x14ac:dyDescent="0.2">
      <c r="A172" s="11"/>
      <c r="C172" s="8"/>
      <c r="H172" s="8"/>
      <c r="I172" s="8"/>
      <c r="J172" s="8"/>
      <c r="K172" s="8"/>
    </row>
    <row r="173" spans="1:11" x14ac:dyDescent="0.2">
      <c r="A173" s="11"/>
      <c r="C173" s="8"/>
      <c r="H173" s="8"/>
      <c r="I173" s="8"/>
      <c r="J173" s="8"/>
      <c r="K173" s="8"/>
    </row>
    <row r="174" spans="1:11" x14ac:dyDescent="0.2">
      <c r="A174" s="11"/>
      <c r="C174" s="8"/>
      <c r="H174" s="8"/>
      <c r="I174" s="8"/>
      <c r="J174" s="8"/>
      <c r="K174" s="8"/>
    </row>
    <row r="175" spans="1:11" x14ac:dyDescent="0.2">
      <c r="A175" s="11"/>
      <c r="C175" s="8"/>
      <c r="H175" s="8"/>
      <c r="I175" s="8"/>
      <c r="J175" s="8"/>
      <c r="K175" s="8"/>
    </row>
    <row r="176" spans="1:11" x14ac:dyDescent="0.2">
      <c r="A176" s="11"/>
      <c r="C176" s="8"/>
      <c r="H176" s="8"/>
      <c r="I176" s="8"/>
      <c r="J176" s="8"/>
      <c r="K176" s="8"/>
    </row>
    <row r="177" spans="1:11" x14ac:dyDescent="0.2">
      <c r="A177" s="11"/>
      <c r="C177" s="8"/>
      <c r="H177" s="8"/>
      <c r="I177" s="8"/>
      <c r="J177" s="8"/>
      <c r="K177" s="8"/>
    </row>
    <row r="178" spans="1:11" x14ac:dyDescent="0.2">
      <c r="A178" s="11"/>
      <c r="C178" s="8"/>
      <c r="H178" s="8"/>
      <c r="I178" s="8"/>
      <c r="J178" s="8"/>
      <c r="K178" s="8"/>
    </row>
    <row r="179" spans="1:11" x14ac:dyDescent="0.2">
      <c r="A179" s="11"/>
      <c r="C179" s="8"/>
      <c r="H179" s="8"/>
      <c r="I179" s="8"/>
      <c r="J179" s="8"/>
      <c r="K179" s="8"/>
    </row>
    <row r="180" spans="1:11" x14ac:dyDescent="0.2">
      <c r="A180" s="11"/>
      <c r="C180" s="8"/>
      <c r="H180" s="8"/>
      <c r="I180" s="8"/>
      <c r="J180" s="8"/>
      <c r="K180" s="8"/>
    </row>
    <row r="181" spans="1:11" x14ac:dyDescent="0.2">
      <c r="A181" s="11"/>
      <c r="C181" s="8"/>
      <c r="H181" s="8"/>
      <c r="I181" s="8"/>
      <c r="J181" s="8"/>
      <c r="K181" s="8"/>
    </row>
    <row r="182" spans="1:11" x14ac:dyDescent="0.2">
      <c r="A182" s="11"/>
      <c r="C182" s="8"/>
      <c r="H182" s="8"/>
      <c r="I182" s="8"/>
      <c r="J182" s="8"/>
      <c r="K182" s="8"/>
    </row>
    <row r="183" spans="1:11" x14ac:dyDescent="0.2">
      <c r="A183" s="11"/>
      <c r="C183" s="8"/>
      <c r="H183" s="8"/>
      <c r="I183" s="8"/>
      <c r="J183" s="8"/>
      <c r="K183" s="8"/>
    </row>
    <row r="184" spans="1:11" x14ac:dyDescent="0.2">
      <c r="A184" s="11"/>
      <c r="C184" s="8"/>
      <c r="H184" s="8"/>
      <c r="I184" s="8"/>
      <c r="J184" s="8"/>
      <c r="K184" s="8"/>
    </row>
    <row r="185" spans="1:11" x14ac:dyDescent="0.2">
      <c r="A185" s="11"/>
      <c r="C185" s="8"/>
      <c r="H185" s="8"/>
      <c r="I185" s="8"/>
      <c r="J185" s="8"/>
      <c r="K185" s="8"/>
    </row>
    <row r="186" spans="1:11" x14ac:dyDescent="0.2">
      <c r="A186" s="11"/>
      <c r="C186" s="8"/>
      <c r="H186" s="8"/>
      <c r="I186" s="8"/>
      <c r="J186" s="8"/>
      <c r="K186" s="8"/>
    </row>
    <row r="187" spans="1:11" x14ac:dyDescent="0.2">
      <c r="A187" s="11"/>
      <c r="C187" s="8"/>
      <c r="H187" s="8"/>
      <c r="I187" s="8"/>
      <c r="J187" s="8"/>
      <c r="K187" s="8"/>
    </row>
    <row r="188" spans="1:11" x14ac:dyDescent="0.2">
      <c r="A188" s="11"/>
      <c r="C188" s="8"/>
      <c r="H188" s="8"/>
      <c r="I188" s="8"/>
      <c r="J188" s="8"/>
      <c r="K188" s="8"/>
    </row>
    <row r="189" spans="1:11" x14ac:dyDescent="0.2">
      <c r="A189" s="11"/>
      <c r="C189" s="8"/>
      <c r="H189" s="8"/>
      <c r="I189" s="8"/>
      <c r="J189" s="8"/>
      <c r="K189" s="8"/>
    </row>
    <row r="190" spans="1:11" x14ac:dyDescent="0.2">
      <c r="A190" s="11"/>
      <c r="C190" s="8"/>
      <c r="H190" s="8"/>
      <c r="I190" s="8"/>
      <c r="J190" s="8"/>
      <c r="K190" s="8"/>
    </row>
    <row r="191" spans="1:11" x14ac:dyDescent="0.2">
      <c r="A191" s="11"/>
      <c r="C191" s="8"/>
      <c r="H191" s="8"/>
      <c r="I191" s="8"/>
      <c r="J191" s="8"/>
      <c r="K191" s="8"/>
    </row>
    <row r="192" spans="1:11" x14ac:dyDescent="0.2">
      <c r="A192" s="11"/>
      <c r="C192" s="8"/>
      <c r="H192" s="8"/>
      <c r="I192" s="8"/>
      <c r="J192" s="8"/>
      <c r="K192" s="8"/>
    </row>
    <row r="193" spans="1:11" x14ac:dyDescent="0.2">
      <c r="A193" s="11"/>
      <c r="C193" s="8"/>
      <c r="H193" s="8"/>
      <c r="I193" s="8"/>
      <c r="J193" s="8"/>
      <c r="K193" s="8"/>
    </row>
    <row r="194" spans="1:11" x14ac:dyDescent="0.2">
      <c r="A194" s="11"/>
      <c r="C194" s="8"/>
      <c r="H194" s="8"/>
      <c r="I194" s="8"/>
      <c r="J194" s="8"/>
      <c r="K194" s="8"/>
    </row>
    <row r="195" spans="1:11" x14ac:dyDescent="0.2">
      <c r="A195" s="11"/>
      <c r="C195" s="8"/>
      <c r="H195" s="8"/>
      <c r="I195" s="8"/>
      <c r="J195" s="8"/>
      <c r="K195" s="8"/>
    </row>
    <row r="196" spans="1:11" x14ac:dyDescent="0.2">
      <c r="A196" s="11"/>
      <c r="C196" s="8"/>
      <c r="H196" s="8"/>
      <c r="I196" s="8"/>
      <c r="J196" s="8"/>
      <c r="K196" s="8"/>
    </row>
    <row r="197" spans="1:11" x14ac:dyDescent="0.2">
      <c r="A197" s="11"/>
      <c r="C197" s="8"/>
      <c r="H197" s="8"/>
      <c r="I197" s="8"/>
      <c r="J197" s="8"/>
      <c r="K197" s="8"/>
    </row>
    <row r="198" spans="1:11" x14ac:dyDescent="0.2">
      <c r="A198" s="11"/>
      <c r="C198" s="8"/>
      <c r="H198" s="8"/>
      <c r="I198" s="8"/>
      <c r="J198" s="8"/>
      <c r="K198" s="8"/>
    </row>
    <row r="199" spans="1:11" x14ac:dyDescent="0.2">
      <c r="A199" s="11"/>
      <c r="C199" s="8"/>
      <c r="H199" s="8"/>
      <c r="I199" s="8"/>
      <c r="J199" s="8"/>
      <c r="K199" s="8"/>
    </row>
  </sheetData>
  <phoneticPr fontId="15" type="noConversion"/>
  <conditionalFormatting sqref="J5:J10">
    <cfRule type="cellIs" dxfId="1471" priority="152" operator="equal">
      <formula>"-"</formula>
    </cfRule>
  </conditionalFormatting>
  <conditionalFormatting sqref="J5:J7">
    <cfRule type="cellIs" dxfId="1470" priority="151" operator="equal">
      <formula>"-"</formula>
    </cfRule>
  </conditionalFormatting>
  <conditionalFormatting sqref="J8:J10">
    <cfRule type="cellIs" dxfId="1469" priority="150" operator="equal">
      <formula>"-"</formula>
    </cfRule>
  </conditionalFormatting>
  <conditionalFormatting sqref="J8:J10">
    <cfRule type="cellIs" dxfId="1468" priority="149" operator="equal">
      <formula>"-"</formula>
    </cfRule>
  </conditionalFormatting>
  <conditionalFormatting sqref="I5:I10">
    <cfRule type="cellIs" dxfId="1467" priority="147" stopIfTrue="1" operator="equal">
      <formula>"-"</formula>
    </cfRule>
    <cfRule type="containsText" dxfId="1466" priority="148" stopIfTrue="1" operator="containsText" text="leer">
      <formula>NOT(ISERROR(SEARCH("leer",I5)))</formula>
    </cfRule>
  </conditionalFormatting>
  <conditionalFormatting sqref="I5:I10">
    <cfRule type="cellIs" dxfId="1465" priority="145" stopIfTrue="1" operator="equal">
      <formula>"-"</formula>
    </cfRule>
    <cfRule type="containsText" dxfId="1464" priority="146" stopIfTrue="1" operator="containsText" text="leer">
      <formula>NOT(ISERROR(SEARCH("leer",I5)))</formula>
    </cfRule>
  </conditionalFormatting>
  <conditionalFormatting sqref="I9">
    <cfRule type="cellIs" dxfId="1463" priority="144" operator="equal">
      <formula>"-"</formula>
    </cfRule>
  </conditionalFormatting>
  <conditionalFormatting sqref="I9">
    <cfRule type="cellIs" dxfId="1462" priority="143" operator="equal">
      <formula>"-"</formula>
    </cfRule>
  </conditionalFormatting>
  <conditionalFormatting sqref="I9">
    <cfRule type="cellIs" dxfId="1461" priority="142" operator="equal">
      <formula>"-"</formula>
    </cfRule>
  </conditionalFormatting>
  <conditionalFormatting sqref="I9">
    <cfRule type="cellIs" dxfId="1460" priority="141" operator="equal">
      <formula>"-"</formula>
    </cfRule>
  </conditionalFormatting>
  <conditionalFormatting sqref="I9">
    <cfRule type="cellIs" dxfId="1459" priority="140" operator="equal">
      <formula>"-"</formula>
    </cfRule>
  </conditionalFormatting>
  <conditionalFormatting sqref="I9">
    <cfRule type="cellIs" dxfId="1458" priority="139" operator="equal">
      <formula>"-"</formula>
    </cfRule>
  </conditionalFormatting>
  <conditionalFormatting sqref="H5:H10">
    <cfRule type="cellIs" dxfId="1457" priority="137" stopIfTrue="1" operator="equal">
      <formula>"-"</formula>
    </cfRule>
    <cfRule type="containsText" dxfId="1456" priority="138" stopIfTrue="1" operator="containsText" text="leer">
      <formula>NOT(ISERROR(SEARCH("leer",H5)))</formula>
    </cfRule>
  </conditionalFormatting>
  <conditionalFormatting sqref="H5:H10">
    <cfRule type="cellIs" dxfId="1455" priority="135" stopIfTrue="1" operator="equal">
      <formula>"-"</formula>
    </cfRule>
    <cfRule type="containsText" dxfId="1454" priority="136" stopIfTrue="1" operator="containsText" text="leer">
      <formula>NOT(ISERROR(SEARCH("leer",H5)))</formula>
    </cfRule>
  </conditionalFormatting>
  <conditionalFormatting sqref="H9">
    <cfRule type="cellIs" dxfId="1453" priority="134" operator="equal">
      <formula>"-"</formula>
    </cfRule>
  </conditionalFormatting>
  <conditionalFormatting sqref="H9">
    <cfRule type="cellIs" dxfId="1452" priority="133" operator="equal">
      <formula>"-"</formula>
    </cfRule>
  </conditionalFormatting>
  <conditionalFormatting sqref="H9">
    <cfRule type="cellIs" dxfId="1451" priority="132" operator="equal">
      <formula>"-"</formula>
    </cfRule>
  </conditionalFormatting>
  <conditionalFormatting sqref="H9">
    <cfRule type="cellIs" dxfId="1450" priority="131" operator="equal">
      <formula>"-"</formula>
    </cfRule>
  </conditionalFormatting>
  <conditionalFormatting sqref="H9">
    <cfRule type="cellIs" dxfId="1449" priority="130" operator="equal">
      <formula>"-"</formula>
    </cfRule>
  </conditionalFormatting>
  <conditionalFormatting sqref="H9">
    <cfRule type="cellIs" dxfId="1448" priority="129" operator="equal">
      <formula>"-"</formula>
    </cfRule>
  </conditionalFormatting>
  <conditionalFormatting sqref="H5:H10">
    <cfRule type="cellIs" dxfId="1447" priority="127" stopIfTrue="1" operator="equal">
      <formula>"-"</formula>
    </cfRule>
    <cfRule type="containsText" dxfId="1446" priority="128" stopIfTrue="1" operator="containsText" text="leer">
      <formula>NOT(ISERROR(SEARCH("leer",H5)))</formula>
    </cfRule>
  </conditionalFormatting>
  <conditionalFormatting sqref="H5:H10">
    <cfRule type="cellIs" dxfId="1445" priority="125" stopIfTrue="1" operator="equal">
      <formula>"-"</formula>
    </cfRule>
    <cfRule type="containsText" dxfId="1444" priority="126" stopIfTrue="1" operator="containsText" text="leer">
      <formula>NOT(ISERROR(SEARCH("leer",H5)))</formula>
    </cfRule>
  </conditionalFormatting>
  <conditionalFormatting sqref="H5:H10">
    <cfRule type="cellIs" dxfId="1443" priority="123" stopIfTrue="1" operator="equal">
      <formula>"-"</formula>
    </cfRule>
    <cfRule type="containsText" dxfId="1442" priority="124" stopIfTrue="1" operator="containsText" text="leer">
      <formula>NOT(ISERROR(SEARCH("leer",H5)))</formula>
    </cfRule>
  </conditionalFormatting>
  <conditionalFormatting sqref="H5:H10">
    <cfRule type="cellIs" dxfId="1441" priority="121" stopIfTrue="1" operator="equal">
      <formula>"-"</formula>
    </cfRule>
    <cfRule type="containsText" dxfId="1440" priority="122" stopIfTrue="1" operator="containsText" text="leer">
      <formula>NOT(ISERROR(SEARCH("leer",H5)))</formula>
    </cfRule>
  </conditionalFormatting>
  <conditionalFormatting sqref="H5:H10">
    <cfRule type="cellIs" dxfId="1439" priority="119" stopIfTrue="1" operator="equal">
      <formula>"-"</formula>
    </cfRule>
    <cfRule type="containsText" dxfId="1438" priority="120" stopIfTrue="1" operator="containsText" text="leer">
      <formula>NOT(ISERROR(SEARCH("leer",H5)))</formula>
    </cfRule>
  </conditionalFormatting>
  <conditionalFormatting sqref="J6:J7">
    <cfRule type="cellIs" dxfId="1437" priority="118" operator="equal">
      <formula>"-"</formula>
    </cfRule>
  </conditionalFormatting>
  <conditionalFormatting sqref="J6:J7">
    <cfRule type="cellIs" dxfId="1436" priority="117" operator="equal">
      <formula>"-"</formula>
    </cfRule>
  </conditionalFormatting>
  <conditionalFormatting sqref="I6:I7">
    <cfRule type="cellIs" dxfId="1435" priority="115" stopIfTrue="1" operator="equal">
      <formula>"-"</formula>
    </cfRule>
    <cfRule type="containsText" dxfId="1434" priority="116" stopIfTrue="1" operator="containsText" text="leer">
      <formula>NOT(ISERROR(SEARCH("leer",I6)))</formula>
    </cfRule>
  </conditionalFormatting>
  <conditionalFormatting sqref="I6:I7">
    <cfRule type="cellIs" dxfId="1433" priority="113" stopIfTrue="1" operator="equal">
      <formula>"-"</formula>
    </cfRule>
    <cfRule type="containsText" dxfId="1432" priority="114" stopIfTrue="1" operator="containsText" text="leer">
      <formula>NOT(ISERROR(SEARCH("leer",I6)))</formula>
    </cfRule>
  </conditionalFormatting>
  <conditionalFormatting sqref="H6:H7">
    <cfRule type="cellIs" dxfId="1431" priority="111" stopIfTrue="1" operator="equal">
      <formula>"-"</formula>
    </cfRule>
    <cfRule type="containsText" dxfId="1430" priority="112" stopIfTrue="1" operator="containsText" text="leer">
      <formula>NOT(ISERROR(SEARCH("leer",H6)))</formula>
    </cfRule>
  </conditionalFormatting>
  <conditionalFormatting sqref="H6:H7">
    <cfRule type="cellIs" dxfId="1429" priority="109" stopIfTrue="1" operator="equal">
      <formula>"-"</formula>
    </cfRule>
    <cfRule type="containsText" dxfId="1428" priority="110" stopIfTrue="1" operator="containsText" text="leer">
      <formula>NOT(ISERROR(SEARCH("leer",H6)))</formula>
    </cfRule>
  </conditionalFormatting>
  <conditionalFormatting sqref="H6:H7">
    <cfRule type="cellIs" dxfId="1427" priority="107" stopIfTrue="1" operator="equal">
      <formula>"-"</formula>
    </cfRule>
    <cfRule type="containsText" dxfId="1426" priority="108" stopIfTrue="1" operator="containsText" text="leer">
      <formula>NOT(ISERROR(SEARCH("leer",H6)))</formula>
    </cfRule>
  </conditionalFormatting>
  <conditionalFormatting sqref="H6:H7">
    <cfRule type="cellIs" dxfId="1425" priority="105" stopIfTrue="1" operator="equal">
      <formula>"-"</formula>
    </cfRule>
    <cfRule type="containsText" dxfId="1424" priority="106" stopIfTrue="1" operator="containsText" text="leer">
      <formula>NOT(ISERROR(SEARCH("leer",H6)))</formula>
    </cfRule>
  </conditionalFormatting>
  <conditionalFormatting sqref="H6:H7">
    <cfRule type="cellIs" dxfId="1423" priority="103" stopIfTrue="1" operator="equal">
      <formula>"-"</formula>
    </cfRule>
    <cfRule type="containsText" dxfId="1422" priority="104" stopIfTrue="1" operator="containsText" text="leer">
      <formula>NOT(ISERROR(SEARCH("leer",H6)))</formula>
    </cfRule>
  </conditionalFormatting>
  <conditionalFormatting sqref="H6:H7">
    <cfRule type="cellIs" dxfId="1421" priority="101" stopIfTrue="1" operator="equal">
      <formula>"-"</formula>
    </cfRule>
    <cfRule type="containsText" dxfId="1420" priority="102" stopIfTrue="1" operator="containsText" text="leer">
      <formula>NOT(ISERROR(SEARCH("leer",H6)))</formula>
    </cfRule>
  </conditionalFormatting>
  <conditionalFormatting sqref="H6:H7">
    <cfRule type="cellIs" dxfId="1419" priority="99" stopIfTrue="1" operator="equal">
      <formula>"-"</formula>
    </cfRule>
    <cfRule type="containsText" dxfId="1418" priority="100" stopIfTrue="1" operator="containsText" text="leer">
      <formula>NOT(ISERROR(SEARCH("leer",H6)))</formula>
    </cfRule>
  </conditionalFormatting>
  <conditionalFormatting sqref="H5">
    <cfRule type="cellIs" dxfId="1417" priority="97" stopIfTrue="1" operator="equal">
      <formula>"-"</formula>
    </cfRule>
    <cfRule type="containsText" dxfId="1416" priority="98" stopIfTrue="1" operator="containsText" text="leer">
      <formula>NOT(ISERROR(SEARCH("leer",H5)))</formula>
    </cfRule>
  </conditionalFormatting>
  <conditionalFormatting sqref="H5">
    <cfRule type="cellIs" dxfId="1415" priority="95" stopIfTrue="1" operator="equal">
      <formula>"-"</formula>
    </cfRule>
    <cfRule type="containsText" dxfId="1414" priority="96" stopIfTrue="1" operator="containsText" text="leer">
      <formula>NOT(ISERROR(SEARCH("leer",H5)))</formula>
    </cfRule>
  </conditionalFormatting>
  <conditionalFormatting sqref="H5">
    <cfRule type="cellIs" dxfId="1413" priority="93" stopIfTrue="1" operator="equal">
      <formula>"-"</formula>
    </cfRule>
    <cfRule type="containsText" dxfId="1412" priority="94" stopIfTrue="1" operator="containsText" text="leer">
      <formula>NOT(ISERROR(SEARCH("leer",H5)))</formula>
    </cfRule>
  </conditionalFormatting>
  <conditionalFormatting sqref="H5">
    <cfRule type="cellIs" dxfId="1411" priority="91" stopIfTrue="1" operator="equal">
      <formula>"-"</formula>
    </cfRule>
    <cfRule type="containsText" dxfId="1410" priority="92" stopIfTrue="1" operator="containsText" text="leer">
      <formula>NOT(ISERROR(SEARCH("leer",H5)))</formula>
    </cfRule>
  </conditionalFormatting>
  <conditionalFormatting sqref="H5">
    <cfRule type="cellIs" dxfId="1409" priority="89" stopIfTrue="1" operator="equal">
      <formula>"-"</formula>
    </cfRule>
    <cfRule type="containsText" dxfId="1408" priority="90" stopIfTrue="1" operator="containsText" text="leer">
      <formula>NOT(ISERROR(SEARCH("leer",H5)))</formula>
    </cfRule>
  </conditionalFormatting>
  <conditionalFormatting sqref="H5">
    <cfRule type="cellIs" dxfId="1407" priority="87" stopIfTrue="1" operator="equal">
      <formula>"-"</formula>
    </cfRule>
    <cfRule type="containsText" dxfId="1406" priority="88" stopIfTrue="1" operator="containsText" text="leer">
      <formula>NOT(ISERROR(SEARCH("leer",H5)))</formula>
    </cfRule>
  </conditionalFormatting>
  <conditionalFormatting sqref="H5">
    <cfRule type="cellIs" dxfId="1405" priority="85" stopIfTrue="1" operator="equal">
      <formula>"-"</formula>
    </cfRule>
    <cfRule type="containsText" dxfId="1404" priority="86" stopIfTrue="1" operator="containsText" text="leer">
      <formula>NOT(ISERROR(SEARCH("leer",H5)))</formula>
    </cfRule>
  </conditionalFormatting>
  <conditionalFormatting sqref="J7">
    <cfRule type="cellIs" dxfId="1403" priority="84" operator="equal">
      <formula>"-"</formula>
    </cfRule>
  </conditionalFormatting>
  <conditionalFormatting sqref="J7">
    <cfRule type="cellIs" dxfId="1402" priority="83" operator="equal">
      <formula>"-"</formula>
    </cfRule>
  </conditionalFormatting>
  <conditionalFormatting sqref="I7">
    <cfRule type="cellIs" dxfId="1401" priority="81" stopIfTrue="1" operator="equal">
      <formula>"-"</formula>
    </cfRule>
    <cfRule type="containsText" dxfId="1400" priority="82" stopIfTrue="1" operator="containsText" text="leer">
      <formula>NOT(ISERROR(SEARCH("leer",I7)))</formula>
    </cfRule>
  </conditionalFormatting>
  <conditionalFormatting sqref="I7">
    <cfRule type="cellIs" dxfId="1399" priority="79" stopIfTrue="1" operator="equal">
      <formula>"-"</formula>
    </cfRule>
    <cfRule type="containsText" dxfId="1398" priority="80" stopIfTrue="1" operator="containsText" text="leer">
      <formula>NOT(ISERROR(SEARCH("leer",I7)))</formula>
    </cfRule>
  </conditionalFormatting>
  <conditionalFormatting sqref="H7">
    <cfRule type="cellIs" dxfId="1397" priority="77" stopIfTrue="1" operator="equal">
      <formula>"-"</formula>
    </cfRule>
    <cfRule type="containsText" dxfId="1396" priority="78" stopIfTrue="1" operator="containsText" text="leer">
      <formula>NOT(ISERROR(SEARCH("leer",H7)))</formula>
    </cfRule>
  </conditionalFormatting>
  <conditionalFormatting sqref="H7">
    <cfRule type="cellIs" dxfId="1395" priority="75" stopIfTrue="1" operator="equal">
      <formula>"-"</formula>
    </cfRule>
    <cfRule type="containsText" dxfId="1394" priority="76" stopIfTrue="1" operator="containsText" text="leer">
      <formula>NOT(ISERROR(SEARCH("leer",H7)))</formula>
    </cfRule>
  </conditionalFormatting>
  <conditionalFormatting sqref="H7">
    <cfRule type="cellIs" dxfId="1393" priority="73" stopIfTrue="1" operator="equal">
      <formula>"-"</formula>
    </cfRule>
    <cfRule type="containsText" dxfId="1392" priority="74" stopIfTrue="1" operator="containsText" text="leer">
      <formula>NOT(ISERROR(SEARCH("leer",H7)))</formula>
    </cfRule>
  </conditionalFormatting>
  <conditionalFormatting sqref="H7">
    <cfRule type="cellIs" dxfId="1391" priority="71" stopIfTrue="1" operator="equal">
      <formula>"-"</formula>
    </cfRule>
    <cfRule type="containsText" dxfId="1390" priority="72" stopIfTrue="1" operator="containsText" text="leer">
      <formula>NOT(ISERROR(SEARCH("leer",H7)))</formula>
    </cfRule>
  </conditionalFormatting>
  <conditionalFormatting sqref="H7">
    <cfRule type="cellIs" dxfId="1389" priority="69" stopIfTrue="1" operator="equal">
      <formula>"-"</formula>
    </cfRule>
    <cfRule type="containsText" dxfId="1388" priority="70" stopIfTrue="1" operator="containsText" text="leer">
      <formula>NOT(ISERROR(SEARCH("leer",H7)))</formula>
    </cfRule>
  </conditionalFormatting>
  <conditionalFormatting sqref="H7">
    <cfRule type="cellIs" dxfId="1387" priority="67" stopIfTrue="1" operator="equal">
      <formula>"-"</formula>
    </cfRule>
    <cfRule type="containsText" dxfId="1386" priority="68" stopIfTrue="1" operator="containsText" text="leer">
      <formula>NOT(ISERROR(SEARCH("leer",H7)))</formula>
    </cfRule>
  </conditionalFormatting>
  <conditionalFormatting sqref="H7">
    <cfRule type="cellIs" dxfId="1385" priority="65" stopIfTrue="1" operator="equal">
      <formula>"-"</formula>
    </cfRule>
    <cfRule type="containsText" dxfId="1384" priority="66" stopIfTrue="1" operator="containsText" text="leer">
      <formula>NOT(ISERROR(SEARCH("leer",H7)))</formula>
    </cfRule>
  </conditionalFormatting>
  <conditionalFormatting sqref="H8:H10">
    <cfRule type="cellIs" dxfId="1383" priority="63" stopIfTrue="1" operator="equal">
      <formula>"-"</formula>
    </cfRule>
    <cfRule type="containsText" dxfId="1382" priority="64" stopIfTrue="1" operator="containsText" text="leer">
      <formula>NOT(ISERROR(SEARCH("leer",H8)))</formula>
    </cfRule>
  </conditionalFormatting>
  <conditionalFormatting sqref="H8:H10">
    <cfRule type="cellIs" dxfId="1381" priority="61" stopIfTrue="1" operator="equal">
      <formula>"-"</formula>
    </cfRule>
    <cfRule type="containsText" dxfId="1380" priority="62" stopIfTrue="1" operator="containsText" text="leer">
      <formula>NOT(ISERROR(SEARCH("leer",H8)))</formula>
    </cfRule>
  </conditionalFormatting>
  <conditionalFormatting sqref="H9">
    <cfRule type="cellIs" dxfId="1379" priority="60" operator="equal">
      <formula>"-"</formula>
    </cfRule>
  </conditionalFormatting>
  <conditionalFormatting sqref="H9">
    <cfRule type="cellIs" dxfId="1378" priority="59" operator="equal">
      <formula>"-"</formula>
    </cfRule>
  </conditionalFormatting>
  <conditionalFormatting sqref="H9">
    <cfRule type="cellIs" dxfId="1377" priority="58" operator="equal">
      <formula>"-"</formula>
    </cfRule>
  </conditionalFormatting>
  <conditionalFormatting sqref="H9">
    <cfRule type="cellIs" dxfId="1376" priority="57" operator="equal">
      <formula>"-"</formula>
    </cfRule>
  </conditionalFormatting>
  <conditionalFormatting sqref="H9">
    <cfRule type="cellIs" dxfId="1375" priority="56" operator="equal">
      <formula>"-"</formula>
    </cfRule>
  </conditionalFormatting>
  <conditionalFormatting sqref="H9">
    <cfRule type="cellIs" dxfId="1374" priority="55" operator="equal">
      <formula>"-"</formula>
    </cfRule>
  </conditionalFormatting>
  <conditionalFormatting sqref="H8:H10">
    <cfRule type="cellIs" dxfId="1373" priority="53" stopIfTrue="1" operator="equal">
      <formula>"-"</formula>
    </cfRule>
    <cfRule type="containsText" dxfId="1372" priority="54" stopIfTrue="1" operator="containsText" text="leer">
      <formula>NOT(ISERROR(SEARCH("leer",H8)))</formula>
    </cfRule>
  </conditionalFormatting>
  <conditionalFormatting sqref="H8:H10">
    <cfRule type="cellIs" dxfId="1371" priority="51" stopIfTrue="1" operator="equal">
      <formula>"-"</formula>
    </cfRule>
    <cfRule type="containsText" dxfId="1370" priority="52" stopIfTrue="1" operator="containsText" text="leer">
      <formula>NOT(ISERROR(SEARCH("leer",H8)))</formula>
    </cfRule>
  </conditionalFormatting>
  <conditionalFormatting sqref="H8:H10">
    <cfRule type="cellIs" dxfId="1369" priority="49" stopIfTrue="1" operator="equal">
      <formula>"-"</formula>
    </cfRule>
    <cfRule type="containsText" dxfId="1368" priority="50" stopIfTrue="1" operator="containsText" text="leer">
      <formula>NOT(ISERROR(SEARCH("leer",H8)))</formula>
    </cfRule>
  </conditionalFormatting>
  <conditionalFormatting sqref="H8:H10">
    <cfRule type="cellIs" dxfId="1367" priority="47" stopIfTrue="1" operator="equal">
      <formula>"-"</formula>
    </cfRule>
    <cfRule type="containsText" dxfId="1366" priority="48" stopIfTrue="1" operator="containsText" text="leer">
      <formula>NOT(ISERROR(SEARCH("leer",H8)))</formula>
    </cfRule>
  </conditionalFormatting>
  <conditionalFormatting sqref="H8:H10">
    <cfRule type="cellIs" dxfId="1365" priority="45" stopIfTrue="1" operator="equal">
      <formula>"-"</formula>
    </cfRule>
    <cfRule type="containsText" dxfId="1364" priority="46" stopIfTrue="1" operator="containsText" text="leer">
      <formula>NOT(ISERROR(SEARCH("leer",H8)))</formula>
    </cfRule>
  </conditionalFormatting>
  <conditionalFormatting sqref="H8:H10">
    <cfRule type="cellIs" dxfId="1363" priority="43" stopIfTrue="1" operator="equal">
      <formula>"-"</formula>
    </cfRule>
    <cfRule type="containsText" dxfId="1362" priority="44" stopIfTrue="1" operator="containsText" text="leer">
      <formula>NOT(ISERROR(SEARCH("leer",H8)))</formula>
    </cfRule>
  </conditionalFormatting>
  <conditionalFormatting sqref="H8:H10">
    <cfRule type="cellIs" dxfId="1361" priority="41" stopIfTrue="1" operator="equal">
      <formula>"-"</formula>
    </cfRule>
    <cfRule type="containsText" dxfId="1360" priority="42" stopIfTrue="1" operator="containsText" text="leer">
      <formula>NOT(ISERROR(SEARCH("leer",H8)))</formula>
    </cfRule>
  </conditionalFormatting>
  <conditionalFormatting sqref="H9">
    <cfRule type="cellIs" dxfId="1359" priority="40" operator="equal">
      <formula>"-"</formula>
    </cfRule>
  </conditionalFormatting>
  <conditionalFormatting sqref="H9">
    <cfRule type="cellIs" dxfId="1358" priority="39" operator="equal">
      <formula>"-"</formula>
    </cfRule>
  </conditionalFormatting>
  <conditionalFormatting sqref="H9">
    <cfRule type="cellIs" dxfId="1357" priority="38" operator="equal">
      <formula>"-"</formula>
    </cfRule>
  </conditionalFormatting>
  <conditionalFormatting sqref="H9">
    <cfRule type="cellIs" dxfId="1356" priority="37" operator="equal">
      <formula>"-"</formula>
    </cfRule>
  </conditionalFormatting>
  <conditionalFormatting sqref="H9">
    <cfRule type="cellIs" dxfId="1355" priority="36" operator="equal">
      <formula>"-"</formula>
    </cfRule>
  </conditionalFormatting>
  <conditionalFormatting sqref="H9">
    <cfRule type="cellIs" dxfId="1354" priority="35" operator="equal">
      <formula>"-"</formula>
    </cfRule>
  </conditionalFormatting>
  <conditionalFormatting sqref="H8:H10">
    <cfRule type="cellIs" dxfId="1353" priority="33" stopIfTrue="1" operator="equal">
      <formula>"-"</formula>
    </cfRule>
    <cfRule type="containsText" dxfId="1352" priority="34" stopIfTrue="1" operator="containsText" text="leer">
      <formula>NOT(ISERROR(SEARCH("leer",H8)))</formula>
    </cfRule>
  </conditionalFormatting>
  <conditionalFormatting sqref="H8:H10">
    <cfRule type="cellIs" dxfId="1351" priority="31" stopIfTrue="1" operator="equal">
      <formula>"-"</formula>
    </cfRule>
    <cfRule type="containsText" dxfId="1350" priority="32" stopIfTrue="1" operator="containsText" text="leer">
      <formula>NOT(ISERROR(SEARCH("leer",H8)))</formula>
    </cfRule>
  </conditionalFormatting>
  <conditionalFormatting sqref="H8:H10">
    <cfRule type="cellIs" dxfId="1349" priority="29" stopIfTrue="1" operator="equal">
      <formula>"-"</formula>
    </cfRule>
    <cfRule type="containsText" dxfId="1348" priority="30" stopIfTrue="1" operator="containsText" text="leer">
      <formula>NOT(ISERROR(SEARCH("leer",H8)))</formula>
    </cfRule>
  </conditionalFormatting>
  <conditionalFormatting sqref="H8:H10">
    <cfRule type="cellIs" dxfId="1347" priority="27" stopIfTrue="1" operator="equal">
      <formula>"-"</formula>
    </cfRule>
    <cfRule type="containsText" dxfId="1346" priority="28" stopIfTrue="1" operator="containsText" text="leer">
      <formula>NOT(ISERROR(SEARCH("leer",H8)))</formula>
    </cfRule>
  </conditionalFormatting>
  <conditionalFormatting sqref="H8:H10">
    <cfRule type="cellIs" dxfId="1345" priority="25" stopIfTrue="1" operator="equal">
      <formula>"-"</formula>
    </cfRule>
    <cfRule type="containsText" dxfId="1344" priority="26" stopIfTrue="1" operator="containsText" text="leer">
      <formula>NOT(ISERROR(SEARCH("leer",H8)))</formula>
    </cfRule>
  </conditionalFormatting>
  <conditionalFormatting sqref="G5:G10">
    <cfRule type="cellIs" dxfId="1343" priority="11" stopIfTrue="1" operator="equal">
      <formula>"-"</formula>
    </cfRule>
    <cfRule type="containsText" dxfId="1342" priority="12" stopIfTrue="1" operator="containsText" text="leer">
      <formula>NOT(ISERROR(SEARCH("leer",G5)))</formula>
    </cfRule>
  </conditionalFormatting>
  <conditionalFormatting sqref="G5:G10">
    <cfRule type="cellIs" dxfId="1341" priority="10" stopIfTrue="1" operator="equal">
      <formula>"-"</formula>
    </cfRule>
  </conditionalFormatting>
  <conditionalFormatting sqref="G5:G10">
    <cfRule type="cellIs" dxfId="1340" priority="8" stopIfTrue="1" operator="equal">
      <formula>"-"</formula>
    </cfRule>
    <cfRule type="containsText" dxfId="1339" priority="9" stopIfTrue="1" operator="containsText" text="leer">
      <formula>NOT(ISERROR(SEARCH("leer",G5)))</formula>
    </cfRule>
  </conditionalFormatting>
  <conditionalFormatting sqref="G5:G10">
    <cfRule type="cellIs" dxfId="1338" priority="7" stopIfTrue="1" operator="equal">
      <formula>"-"</formula>
    </cfRule>
  </conditionalFormatting>
  <conditionalFormatting sqref="G5:G10">
    <cfRule type="cellIs" dxfId="1337" priority="5" stopIfTrue="1" operator="equal">
      <formula>"-"</formula>
    </cfRule>
    <cfRule type="containsText" dxfId="1336" priority="6" stopIfTrue="1" operator="containsText" text="leer">
      <formula>NOT(ISERROR(SEARCH("leer",G5)))</formula>
    </cfRule>
  </conditionalFormatting>
  <conditionalFormatting sqref="G5:G10">
    <cfRule type="cellIs" dxfId="1335" priority="4" stopIfTrue="1" operator="equal">
      <formula>"-"</formula>
    </cfRule>
  </conditionalFormatting>
  <conditionalFormatting sqref="G5:G10">
    <cfRule type="cellIs" dxfId="1334" priority="2" stopIfTrue="1" operator="equal">
      <formula>"-"</formula>
    </cfRule>
    <cfRule type="containsText" dxfId="1333" priority="3" stopIfTrue="1" operator="containsText" text="leer">
      <formula>NOT(ISERROR(SEARCH("leer",G5)))</formula>
    </cfRule>
  </conditionalFormatting>
  <conditionalFormatting sqref="G5:G10">
    <cfRule type="cellIs" dxfId="1332"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3" t="s">
        <v>59</v>
      </c>
    </row>
    <row r="2" spans="1:2" s="5" customFormat="1" x14ac:dyDescent="0.2">
      <c r="A2" s="93"/>
    </row>
    <row r="3" spans="1:2" ht="15" x14ac:dyDescent="0.25">
      <c r="A3" s="111" t="s">
        <v>60</v>
      </c>
    </row>
    <row r="4" spans="1:2" ht="15" x14ac:dyDescent="0.25">
      <c r="A4" s="111"/>
      <c r="B4" s="93"/>
    </row>
    <row r="5" spans="1:2" x14ac:dyDescent="0.2">
      <c r="A5" s="109" t="s">
        <v>61</v>
      </c>
      <c r="B5" s="93"/>
    </row>
    <row r="6" spans="1:2" ht="38.25" x14ac:dyDescent="0.2">
      <c r="A6" s="160" t="s">
        <v>62</v>
      </c>
    </row>
    <row r="7" spans="1:2" x14ac:dyDescent="0.2">
      <c r="A7" s="249"/>
    </row>
    <row r="8" spans="1:2" x14ac:dyDescent="0.2">
      <c r="A8" s="109" t="s">
        <v>63</v>
      </c>
    </row>
    <row r="9" spans="1:2" ht="89.25" x14ac:dyDescent="0.2">
      <c r="A9" s="249" t="s">
        <v>64</v>
      </c>
    </row>
    <row r="10" spans="1:2" x14ac:dyDescent="0.2">
      <c r="A10" s="249"/>
    </row>
    <row r="11" spans="1:2" x14ac:dyDescent="0.2">
      <c r="A11" s="109" t="s">
        <v>65</v>
      </c>
    </row>
    <row r="12" spans="1:2" ht="25.5" x14ac:dyDescent="0.2">
      <c r="A12" s="288" t="s">
        <v>66</v>
      </c>
      <c r="B12" s="289"/>
    </row>
    <row r="13" spans="1:2" x14ac:dyDescent="0.2">
      <c r="A13" s="74"/>
    </row>
    <row r="14" spans="1:2" x14ac:dyDescent="0.2">
      <c r="A14" s="109" t="s">
        <v>67</v>
      </c>
    </row>
    <row r="15" spans="1:2" ht="51" x14ac:dyDescent="0.2">
      <c r="A15" s="249" t="s">
        <v>68</v>
      </c>
    </row>
    <row r="16" spans="1:2" x14ac:dyDescent="0.2">
      <c r="A16" s="74"/>
    </row>
    <row r="17" spans="1:1" s="30" customFormat="1" x14ac:dyDescent="0.2">
      <c r="A17" s="192"/>
    </row>
    <row r="18" spans="1:1" ht="24" x14ac:dyDescent="0.2">
      <c r="A18" s="161" t="s">
        <v>69</v>
      </c>
    </row>
    <row r="19" spans="1:1" x14ac:dyDescent="0.2">
      <c r="A19" s="112" t="s">
        <v>70</v>
      </c>
    </row>
    <row r="20" spans="1:1" ht="24" x14ac:dyDescent="0.2">
      <c r="A20" s="112" t="s">
        <v>71</v>
      </c>
    </row>
    <row r="21" spans="1:1" x14ac:dyDescent="0.2">
      <c r="A21" s="154" t="s">
        <v>72</v>
      </c>
    </row>
    <row r="22" spans="1:1" ht="37.5" x14ac:dyDescent="0.25">
      <c r="A22" s="154" t="s">
        <v>73</v>
      </c>
    </row>
    <row r="23" spans="1:1" x14ac:dyDescent="0.2">
      <c r="A23" s="155" t="s">
        <v>74</v>
      </c>
    </row>
    <row r="24" spans="1:1" ht="24" x14ac:dyDescent="0.2">
      <c r="A24" s="154" t="s">
        <v>75</v>
      </c>
    </row>
    <row r="25" spans="1:1" x14ac:dyDescent="0.2">
      <c r="A25" s="155" t="s">
        <v>76</v>
      </c>
    </row>
    <row r="26" spans="1:1" x14ac:dyDescent="0.2">
      <c r="A26" s="155" t="s">
        <v>77</v>
      </c>
    </row>
    <row r="27" spans="1:1" x14ac:dyDescent="0.2">
      <c r="A27" s="112" t="s">
        <v>78</v>
      </c>
    </row>
    <row r="28" spans="1:1" ht="24" x14ac:dyDescent="0.2">
      <c r="A28" s="112" t="s">
        <v>79</v>
      </c>
    </row>
  </sheetData>
  <phoneticPr fontId="15" type="noConversion"/>
  <hyperlinks>
    <hyperlink ref="A1" location="'Indice'!A1" display="zurück"/>
  </hyperlinks>
  <pageMargins left="0.78740157499999996" right="0.78740157499999996" top="0.984251969" bottom="0.984251969" header="0.5" footer="0.5"/>
  <pageSetup paperSize="9" orientation="portrai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5"/>
  <sheetViews>
    <sheetView showRuler="0" zoomScale="70" zoomScaleNormal="70" workbookViewId="0"/>
  </sheetViews>
  <sheetFormatPr baseColWidth="10" defaultColWidth="10.7109375" defaultRowHeight="12.75" x14ac:dyDescent="0.2"/>
  <cols>
    <col min="1" max="1" width="24.7109375" style="49" customWidth="1"/>
    <col min="2" max="2" width="17.7109375" style="13" customWidth="1"/>
    <col min="3" max="3" width="8.140625" style="16" customWidth="1"/>
    <col min="4" max="4" width="12.28515625" style="8" customWidth="1"/>
    <col min="5" max="7" width="11.42578125" style="8" customWidth="1"/>
    <col min="8" max="15" width="11.42578125" style="16" customWidth="1"/>
    <col min="16" max="16384" width="10.7109375" style="13"/>
  </cols>
  <sheetData>
    <row r="1" spans="1:15" s="5" customFormat="1" x14ac:dyDescent="0.2">
      <c r="A1" s="93" t="s">
        <v>1904</v>
      </c>
    </row>
    <row r="2" spans="1:15" s="5" customFormat="1" x14ac:dyDescent="0.2">
      <c r="A2" s="93"/>
    </row>
    <row r="3" spans="1:15" s="63" customFormat="1" x14ac:dyDescent="0.2">
      <c r="A3" s="103" t="s">
        <v>1905</v>
      </c>
      <c r="C3" s="5" t="s">
        <v>1906</v>
      </c>
      <c r="D3" s="5" t="s">
        <v>1907</v>
      </c>
      <c r="E3" s="4">
        <v>2014</v>
      </c>
      <c r="F3" s="62">
        <v>2013</v>
      </c>
      <c r="G3" s="62">
        <v>2012</v>
      </c>
      <c r="H3" s="62">
        <v>2011</v>
      </c>
      <c r="I3" s="62">
        <v>2010</v>
      </c>
      <c r="J3" s="62">
        <v>2009</v>
      </c>
      <c r="K3" s="62">
        <v>2008</v>
      </c>
      <c r="L3" s="62">
        <v>2007</v>
      </c>
      <c r="M3" s="62">
        <v>2006</v>
      </c>
      <c r="N3" s="62">
        <v>2005</v>
      </c>
      <c r="O3" s="62">
        <v>2004</v>
      </c>
    </row>
    <row r="4" spans="1:15" x14ac:dyDescent="0.2">
      <c r="L4" s="104"/>
      <c r="M4" s="104"/>
      <c r="N4" s="104"/>
      <c r="O4" s="104"/>
    </row>
    <row r="5" spans="1:15" x14ac:dyDescent="0.2">
      <c r="A5" s="49" t="s">
        <v>1908</v>
      </c>
      <c r="B5" s="13" t="s">
        <v>1909</v>
      </c>
      <c r="C5" s="16">
        <v>1</v>
      </c>
      <c r="D5" s="8" t="s">
        <v>1910</v>
      </c>
      <c r="E5" s="38">
        <v>71.2</v>
      </c>
      <c r="F5" s="25">
        <v>71.844499999999996</v>
      </c>
      <c r="G5" s="191">
        <v>72.099999999999994</v>
      </c>
      <c r="H5" s="69">
        <v>73.099999999999994</v>
      </c>
      <c r="I5" s="69">
        <v>72</v>
      </c>
      <c r="J5" s="180">
        <v>67.599999999999994</v>
      </c>
      <c r="K5" s="179">
        <v>66.900000000000006</v>
      </c>
      <c r="L5" s="182">
        <v>67</v>
      </c>
      <c r="M5" s="182">
        <v>67.099999999999994</v>
      </c>
      <c r="N5" s="182">
        <v>67</v>
      </c>
      <c r="O5" s="182">
        <v>67</v>
      </c>
    </row>
    <row r="6" spans="1:15" x14ac:dyDescent="0.2">
      <c r="A6" s="49" t="s">
        <v>1911</v>
      </c>
      <c r="B6" s="13" t="s">
        <v>1912</v>
      </c>
      <c r="C6" s="16">
        <v>1</v>
      </c>
      <c r="D6" s="8" t="s">
        <v>1913</v>
      </c>
      <c r="E6" s="38">
        <v>17.3</v>
      </c>
      <c r="F6" s="25">
        <v>17.136150000000001</v>
      </c>
      <c r="G6" s="191">
        <v>17.3</v>
      </c>
      <c r="H6" s="69">
        <v>17.5</v>
      </c>
      <c r="I6" s="69">
        <v>17.7</v>
      </c>
      <c r="J6" s="180">
        <v>20.2</v>
      </c>
      <c r="K6" s="179">
        <v>20.399999999999999</v>
      </c>
      <c r="L6" s="182">
        <v>20.9</v>
      </c>
      <c r="M6" s="182">
        <v>21</v>
      </c>
      <c r="N6" s="182">
        <v>21</v>
      </c>
      <c r="O6" s="182">
        <v>20.8</v>
      </c>
    </row>
    <row r="7" spans="1:15" x14ac:dyDescent="0.2">
      <c r="A7" s="49" t="s">
        <v>1914</v>
      </c>
      <c r="B7" s="13" t="s">
        <v>1915</v>
      </c>
      <c r="C7" s="16">
        <v>1</v>
      </c>
      <c r="D7" s="8" t="s">
        <v>1916</v>
      </c>
      <c r="E7" s="38">
        <v>5.9</v>
      </c>
      <c r="F7" s="8">
        <v>5.8</v>
      </c>
      <c r="G7" s="191">
        <v>5.8</v>
      </c>
      <c r="H7" s="69">
        <v>5.8</v>
      </c>
      <c r="I7" s="90">
        <v>6</v>
      </c>
      <c r="J7" s="180">
        <v>7</v>
      </c>
      <c r="K7" s="179">
        <v>7.2</v>
      </c>
      <c r="L7" s="182">
        <v>7.4</v>
      </c>
      <c r="M7" s="182">
        <v>7.5</v>
      </c>
      <c r="N7" s="182">
        <v>7.5</v>
      </c>
      <c r="O7" s="182">
        <v>7.5</v>
      </c>
    </row>
    <row r="8" spans="1:15" x14ac:dyDescent="0.2">
      <c r="A8" s="49" t="s">
        <v>1917</v>
      </c>
      <c r="B8" s="13" t="s">
        <v>1918</v>
      </c>
      <c r="C8" s="16">
        <v>1</v>
      </c>
      <c r="D8" s="8" t="s">
        <v>1919</v>
      </c>
      <c r="E8" s="38">
        <v>0.4</v>
      </c>
      <c r="F8" s="8">
        <v>0.4</v>
      </c>
      <c r="G8" s="191">
        <v>0.4</v>
      </c>
      <c r="H8" s="69">
        <v>0.4</v>
      </c>
      <c r="I8" s="69">
        <v>0.5</v>
      </c>
      <c r="J8" s="183">
        <v>0.6</v>
      </c>
      <c r="K8" s="183">
        <v>0.7</v>
      </c>
      <c r="L8" s="184">
        <v>0.7</v>
      </c>
      <c r="M8" s="184">
        <v>0.8</v>
      </c>
      <c r="N8" s="184">
        <v>0.9</v>
      </c>
      <c r="O8" s="183">
        <v>1.1000000000000001</v>
      </c>
    </row>
    <row r="9" spans="1:15" x14ac:dyDescent="0.2">
      <c r="A9" s="181" t="s">
        <v>1920</v>
      </c>
      <c r="B9" s="13" t="s">
        <v>1921</v>
      </c>
      <c r="C9" s="16">
        <v>1</v>
      </c>
      <c r="D9" s="8" t="s">
        <v>1922</v>
      </c>
      <c r="E9" s="38">
        <v>5.3</v>
      </c>
      <c r="F9" s="8">
        <v>4.8</v>
      </c>
      <c r="G9" s="191">
        <v>4.4000000000000004</v>
      </c>
      <c r="H9" s="69">
        <v>3.2000000000000028</v>
      </c>
      <c r="I9" s="69">
        <v>3.8</v>
      </c>
      <c r="J9" s="182">
        <v>4.6000000000000085</v>
      </c>
      <c r="K9" s="182">
        <v>4.7999999999999829</v>
      </c>
      <c r="L9" s="182">
        <v>3.9999999999999858</v>
      </c>
      <c r="M9" s="182">
        <v>3.6000000000000085</v>
      </c>
      <c r="N9" s="182">
        <v>3.5999999999999943</v>
      </c>
      <c r="O9" s="182">
        <v>3.6000000000000085</v>
      </c>
    </row>
    <row r="10" spans="1:15" x14ac:dyDescent="0.2">
      <c r="D10" s="22"/>
      <c r="E10" s="22"/>
      <c r="F10" s="22"/>
      <c r="G10" s="22"/>
      <c r="L10" s="65"/>
      <c r="M10" s="65"/>
      <c r="N10" s="65"/>
      <c r="O10" s="65"/>
    </row>
    <row r="11" spans="1:15" x14ac:dyDescent="0.2">
      <c r="L11" s="13"/>
      <c r="M11" s="13"/>
      <c r="N11" s="13"/>
      <c r="O11" s="13"/>
    </row>
    <row r="12" spans="1:15" x14ac:dyDescent="0.2">
      <c r="A12" s="229" t="s">
        <v>1923</v>
      </c>
      <c r="B12" s="136"/>
      <c r="C12" s="136"/>
      <c r="D12" s="136"/>
      <c r="E12" s="136"/>
      <c r="F12" s="136"/>
      <c r="G12" s="136"/>
      <c r="L12" s="13"/>
      <c r="M12" s="13"/>
      <c r="N12" s="13"/>
      <c r="O12" s="13"/>
    </row>
    <row r="13" spans="1:15" x14ac:dyDescent="0.2">
      <c r="L13" s="13"/>
      <c r="M13" s="13"/>
      <c r="N13" s="13"/>
      <c r="O13" s="13"/>
    </row>
    <row r="14" spans="1:15" x14ac:dyDescent="0.2">
      <c r="L14" s="13"/>
      <c r="M14" s="13"/>
      <c r="N14" s="13"/>
      <c r="O14" s="13"/>
    </row>
    <row r="15" spans="1:15" x14ac:dyDescent="0.2">
      <c r="L15" s="13"/>
      <c r="M15" s="13"/>
      <c r="N15" s="13"/>
      <c r="O15" s="13"/>
    </row>
    <row r="16" spans="1:15" x14ac:dyDescent="0.2">
      <c r="L16" s="13"/>
      <c r="M16" s="13"/>
      <c r="N16" s="13"/>
      <c r="O16" s="13"/>
    </row>
    <row r="17" spans="12:15" x14ac:dyDescent="0.2">
      <c r="L17" s="13"/>
      <c r="M17" s="13"/>
      <c r="N17" s="13"/>
      <c r="O17" s="13"/>
    </row>
    <row r="18" spans="12:15" x14ac:dyDescent="0.2">
      <c r="L18" s="13"/>
      <c r="M18" s="13"/>
      <c r="N18" s="13"/>
      <c r="O18" s="13"/>
    </row>
    <row r="19" spans="12:15" x14ac:dyDescent="0.2">
      <c r="L19" s="13"/>
      <c r="M19" s="13"/>
      <c r="N19" s="13"/>
      <c r="O19" s="13"/>
    </row>
    <row r="20" spans="12:15" x14ac:dyDescent="0.2">
      <c r="L20" s="13"/>
      <c r="M20" s="13"/>
      <c r="N20" s="13"/>
      <c r="O20" s="13"/>
    </row>
    <row r="21" spans="12:15" x14ac:dyDescent="0.2">
      <c r="L21" s="13"/>
      <c r="M21" s="13"/>
      <c r="N21" s="13"/>
      <c r="O21" s="13"/>
    </row>
    <row r="22" spans="12:15" x14ac:dyDescent="0.2">
      <c r="L22" s="13"/>
      <c r="M22" s="13"/>
      <c r="N22" s="13"/>
      <c r="O22" s="13"/>
    </row>
    <row r="23" spans="12:15" x14ac:dyDescent="0.2">
      <c r="L23" s="13"/>
      <c r="M23" s="13"/>
      <c r="N23" s="13"/>
      <c r="O23" s="13"/>
    </row>
    <row r="24" spans="12:15" x14ac:dyDescent="0.2">
      <c r="L24" s="13"/>
      <c r="M24" s="13"/>
      <c r="N24" s="13"/>
      <c r="O24" s="13"/>
    </row>
    <row r="25" spans="12:15" x14ac:dyDescent="0.2">
      <c r="L25" s="13"/>
      <c r="M25" s="13"/>
      <c r="N25" s="13"/>
      <c r="O25" s="13"/>
    </row>
    <row r="26" spans="12:15" x14ac:dyDescent="0.2">
      <c r="L26" s="13"/>
      <c r="M26" s="13"/>
      <c r="N26" s="13"/>
      <c r="O26" s="13"/>
    </row>
    <row r="27" spans="12:15" x14ac:dyDescent="0.2">
      <c r="L27" s="13"/>
      <c r="M27" s="13"/>
      <c r="N27" s="13"/>
      <c r="O27" s="13"/>
    </row>
    <row r="28" spans="12:15" x14ac:dyDescent="0.2">
      <c r="L28" s="13"/>
      <c r="M28" s="13"/>
      <c r="N28" s="13"/>
      <c r="O28" s="13"/>
    </row>
    <row r="29" spans="12:15" x14ac:dyDescent="0.2">
      <c r="L29" s="13"/>
      <c r="M29" s="13"/>
      <c r="N29" s="13"/>
      <c r="O29" s="13"/>
    </row>
    <row r="30" spans="12:15" x14ac:dyDescent="0.2">
      <c r="L30" s="13"/>
      <c r="M30" s="13"/>
      <c r="N30" s="13"/>
      <c r="O30" s="13"/>
    </row>
    <row r="31" spans="12:15" x14ac:dyDescent="0.2">
      <c r="L31" s="13"/>
      <c r="M31" s="13"/>
      <c r="N31" s="13"/>
      <c r="O31" s="13"/>
    </row>
    <row r="32" spans="12:15" x14ac:dyDescent="0.2">
      <c r="L32" s="13"/>
      <c r="M32" s="13"/>
      <c r="N32" s="13"/>
      <c r="O32" s="13"/>
    </row>
    <row r="33" spans="12:15" x14ac:dyDescent="0.2">
      <c r="L33" s="13"/>
      <c r="M33" s="13"/>
      <c r="N33" s="13"/>
      <c r="O33" s="13"/>
    </row>
    <row r="34" spans="12:15" x14ac:dyDescent="0.2">
      <c r="L34" s="13"/>
      <c r="M34" s="13"/>
      <c r="N34" s="13"/>
      <c r="O34" s="13"/>
    </row>
    <row r="35" spans="12:15" x14ac:dyDescent="0.2">
      <c r="L35" s="13"/>
      <c r="M35" s="13"/>
      <c r="N35" s="13"/>
      <c r="O35" s="13"/>
    </row>
    <row r="36" spans="12:15" x14ac:dyDescent="0.2">
      <c r="L36" s="13"/>
      <c r="M36" s="13"/>
      <c r="N36" s="13"/>
      <c r="O36" s="13"/>
    </row>
    <row r="37" spans="12:15" x14ac:dyDescent="0.2">
      <c r="L37" s="13"/>
      <c r="M37" s="13"/>
      <c r="N37" s="13"/>
      <c r="O37" s="13"/>
    </row>
    <row r="38" spans="12:15" x14ac:dyDescent="0.2">
      <c r="L38" s="13"/>
      <c r="M38" s="13"/>
      <c r="N38" s="13"/>
      <c r="O38" s="13"/>
    </row>
    <row r="39" spans="12:15" x14ac:dyDescent="0.2">
      <c r="L39" s="13"/>
      <c r="M39" s="13"/>
      <c r="N39" s="13"/>
      <c r="O39" s="13"/>
    </row>
    <row r="40" spans="12:15" x14ac:dyDescent="0.2">
      <c r="L40" s="13"/>
      <c r="M40" s="13"/>
      <c r="N40" s="13"/>
      <c r="O40" s="13"/>
    </row>
    <row r="41" spans="12:15" x14ac:dyDescent="0.2">
      <c r="L41" s="13"/>
      <c r="M41" s="13"/>
      <c r="N41" s="13"/>
      <c r="O41" s="13"/>
    </row>
    <row r="42" spans="12:15" x14ac:dyDescent="0.2">
      <c r="L42" s="13"/>
      <c r="M42" s="13"/>
      <c r="N42" s="13"/>
      <c r="O42" s="13"/>
    </row>
    <row r="43" spans="12:15" x14ac:dyDescent="0.2">
      <c r="L43" s="13"/>
      <c r="M43" s="13"/>
      <c r="N43" s="13"/>
      <c r="O43" s="13"/>
    </row>
    <row r="44" spans="12:15" x14ac:dyDescent="0.2">
      <c r="L44" s="13"/>
      <c r="M44" s="13"/>
      <c r="N44" s="13"/>
      <c r="O44" s="13"/>
    </row>
    <row r="45" spans="12:15" x14ac:dyDescent="0.2">
      <c r="L45" s="13"/>
      <c r="M45" s="13"/>
      <c r="N45" s="13"/>
      <c r="O45" s="13"/>
    </row>
    <row r="46" spans="12:15" x14ac:dyDescent="0.2">
      <c r="L46" s="13"/>
      <c r="M46" s="13"/>
      <c r="N46" s="13"/>
      <c r="O46" s="13"/>
    </row>
    <row r="47" spans="12:15" x14ac:dyDescent="0.2">
      <c r="L47" s="13"/>
      <c r="M47" s="13"/>
      <c r="N47" s="13"/>
      <c r="O47" s="13"/>
    </row>
    <row r="48" spans="12:15" x14ac:dyDescent="0.2">
      <c r="L48" s="13"/>
      <c r="M48" s="13"/>
      <c r="N48" s="13"/>
      <c r="O48" s="13"/>
    </row>
    <row r="49" spans="12:15" x14ac:dyDescent="0.2">
      <c r="L49" s="13"/>
      <c r="M49" s="13"/>
      <c r="N49" s="13"/>
      <c r="O49" s="13"/>
    </row>
    <row r="50" spans="12:15" x14ac:dyDescent="0.2">
      <c r="L50" s="13"/>
      <c r="M50" s="13"/>
      <c r="N50" s="13"/>
      <c r="O50" s="13"/>
    </row>
    <row r="51" spans="12:15" x14ac:dyDescent="0.2">
      <c r="L51" s="13"/>
      <c r="M51" s="13"/>
      <c r="N51" s="13"/>
      <c r="O51" s="13"/>
    </row>
    <row r="52" spans="12:15" x14ac:dyDescent="0.2">
      <c r="L52" s="13"/>
      <c r="M52" s="13"/>
      <c r="N52" s="13"/>
      <c r="O52" s="13"/>
    </row>
    <row r="53" spans="12:15" x14ac:dyDescent="0.2">
      <c r="L53" s="13"/>
      <c r="M53" s="13"/>
      <c r="N53" s="13"/>
      <c r="O53" s="13"/>
    </row>
    <row r="54" spans="12:15" x14ac:dyDescent="0.2">
      <c r="L54" s="13"/>
      <c r="M54" s="13"/>
      <c r="N54" s="13"/>
      <c r="O54" s="13"/>
    </row>
    <row r="55" spans="12:15" x14ac:dyDescent="0.2">
      <c r="L55" s="13"/>
      <c r="M55" s="13"/>
      <c r="N55" s="13"/>
      <c r="O55" s="13"/>
    </row>
    <row r="56" spans="12:15" x14ac:dyDescent="0.2">
      <c r="L56" s="13"/>
      <c r="M56" s="13"/>
      <c r="N56" s="13"/>
      <c r="O56" s="13"/>
    </row>
    <row r="57" spans="12:15" x14ac:dyDescent="0.2">
      <c r="L57" s="13"/>
      <c r="M57" s="13"/>
      <c r="N57" s="13"/>
      <c r="O57" s="13"/>
    </row>
    <row r="58" spans="12:15" x14ac:dyDescent="0.2">
      <c r="L58" s="13"/>
      <c r="M58" s="13"/>
      <c r="N58" s="13"/>
      <c r="O58" s="13"/>
    </row>
    <row r="59" spans="12:15" x14ac:dyDescent="0.2">
      <c r="L59" s="13"/>
      <c r="M59" s="13"/>
      <c r="N59" s="13"/>
      <c r="O59" s="13"/>
    </row>
    <row r="60" spans="12:15" x14ac:dyDescent="0.2">
      <c r="L60" s="13"/>
      <c r="M60" s="13"/>
      <c r="N60" s="13"/>
      <c r="O60" s="13"/>
    </row>
    <row r="61" spans="12:15" x14ac:dyDescent="0.2">
      <c r="L61" s="13"/>
      <c r="M61" s="13"/>
      <c r="N61" s="13"/>
      <c r="O61" s="13"/>
    </row>
    <row r="62" spans="12:15" x14ac:dyDescent="0.2">
      <c r="L62" s="13"/>
      <c r="M62" s="13"/>
      <c r="N62" s="13"/>
      <c r="O62" s="13"/>
    </row>
    <row r="63" spans="12:15" x14ac:dyDescent="0.2">
      <c r="L63" s="13"/>
      <c r="M63" s="13"/>
      <c r="N63" s="13"/>
      <c r="O63" s="13"/>
    </row>
    <row r="64" spans="12:15" x14ac:dyDescent="0.2">
      <c r="L64" s="13"/>
      <c r="M64" s="13"/>
      <c r="N64" s="13"/>
      <c r="O64" s="13"/>
    </row>
    <row r="65" spans="12:15" x14ac:dyDescent="0.2">
      <c r="L65" s="13"/>
      <c r="M65" s="13"/>
      <c r="N65" s="13"/>
      <c r="O65" s="13"/>
    </row>
    <row r="66" spans="12:15" x14ac:dyDescent="0.2">
      <c r="L66" s="13"/>
      <c r="M66" s="13"/>
      <c r="N66" s="13"/>
      <c r="O66" s="13"/>
    </row>
    <row r="67" spans="12:15" x14ac:dyDescent="0.2">
      <c r="L67" s="13"/>
      <c r="M67" s="13"/>
      <c r="N67" s="13"/>
      <c r="O67" s="13"/>
    </row>
    <row r="68" spans="12:15" x14ac:dyDescent="0.2">
      <c r="L68" s="13"/>
      <c r="M68" s="13"/>
      <c r="N68" s="13"/>
      <c r="O68" s="13"/>
    </row>
    <row r="69" spans="12:15" x14ac:dyDescent="0.2">
      <c r="L69" s="13"/>
      <c r="M69" s="13"/>
      <c r="N69" s="13"/>
      <c r="O69" s="13"/>
    </row>
    <row r="70" spans="12:15" x14ac:dyDescent="0.2">
      <c r="L70" s="13"/>
      <c r="M70" s="13"/>
      <c r="N70" s="13"/>
      <c r="O70" s="13"/>
    </row>
    <row r="71" spans="12:15" x14ac:dyDescent="0.2">
      <c r="L71" s="13"/>
      <c r="M71" s="13"/>
      <c r="N71" s="13"/>
      <c r="O71" s="13"/>
    </row>
    <row r="72" spans="12:15" x14ac:dyDescent="0.2">
      <c r="L72" s="13"/>
      <c r="M72" s="13"/>
      <c r="N72" s="13"/>
      <c r="O72" s="13"/>
    </row>
    <row r="73" spans="12:15" x14ac:dyDescent="0.2">
      <c r="L73" s="13"/>
      <c r="M73" s="13"/>
      <c r="N73" s="13"/>
      <c r="O73" s="13"/>
    </row>
    <row r="74" spans="12:15" x14ac:dyDescent="0.2">
      <c r="L74" s="13"/>
      <c r="M74" s="13"/>
      <c r="N74" s="13"/>
      <c r="O74" s="13"/>
    </row>
    <row r="75" spans="12:15" x14ac:dyDescent="0.2">
      <c r="L75" s="13"/>
      <c r="M75" s="13"/>
      <c r="N75" s="13"/>
      <c r="O75" s="13"/>
    </row>
    <row r="76" spans="12:15" x14ac:dyDescent="0.2">
      <c r="L76" s="13"/>
      <c r="M76" s="13"/>
      <c r="N76" s="13"/>
      <c r="O76" s="13"/>
    </row>
    <row r="77" spans="12:15" x14ac:dyDescent="0.2">
      <c r="L77" s="13"/>
      <c r="M77" s="13"/>
      <c r="N77" s="13"/>
      <c r="O77" s="13"/>
    </row>
    <row r="78" spans="12:15" x14ac:dyDescent="0.2">
      <c r="L78" s="13"/>
      <c r="M78" s="13"/>
      <c r="N78" s="13"/>
      <c r="O78" s="13"/>
    </row>
    <row r="79" spans="12:15" x14ac:dyDescent="0.2">
      <c r="L79" s="13"/>
      <c r="M79" s="13"/>
      <c r="N79" s="13"/>
      <c r="O79" s="13"/>
    </row>
    <row r="80" spans="12:15" x14ac:dyDescent="0.2">
      <c r="L80" s="13"/>
      <c r="M80" s="13"/>
      <c r="N80" s="13"/>
      <c r="O80" s="13"/>
    </row>
    <row r="81" spans="12:15" x14ac:dyDescent="0.2">
      <c r="L81" s="13"/>
      <c r="M81" s="13"/>
      <c r="N81" s="13"/>
      <c r="O81" s="13"/>
    </row>
    <row r="82" spans="12:15" x14ac:dyDescent="0.2">
      <c r="L82" s="13"/>
      <c r="M82" s="13"/>
      <c r="N82" s="13"/>
      <c r="O82" s="13"/>
    </row>
    <row r="83" spans="12:15" x14ac:dyDescent="0.2">
      <c r="L83" s="13"/>
      <c r="M83" s="13"/>
      <c r="N83" s="13"/>
      <c r="O83" s="13"/>
    </row>
    <row r="84" spans="12:15" x14ac:dyDescent="0.2">
      <c r="L84" s="13"/>
      <c r="M84" s="13"/>
      <c r="N84" s="13"/>
      <c r="O84" s="13"/>
    </row>
    <row r="85" spans="12:15" x14ac:dyDescent="0.2">
      <c r="L85" s="13"/>
      <c r="M85" s="13"/>
      <c r="N85" s="13"/>
      <c r="O85" s="13"/>
    </row>
    <row r="86" spans="12:15" x14ac:dyDescent="0.2">
      <c r="L86" s="13"/>
      <c r="M86" s="13"/>
      <c r="N86" s="13"/>
      <c r="O86" s="13"/>
    </row>
    <row r="87" spans="12:15" x14ac:dyDescent="0.2">
      <c r="L87" s="13"/>
      <c r="M87" s="13"/>
      <c r="N87" s="13"/>
      <c r="O87" s="13"/>
    </row>
    <row r="88" spans="12:15" x14ac:dyDescent="0.2">
      <c r="L88" s="13"/>
      <c r="M88" s="13"/>
      <c r="N88" s="13"/>
      <c r="O88" s="13"/>
    </row>
    <row r="89" spans="12:15" x14ac:dyDescent="0.2">
      <c r="L89" s="13"/>
      <c r="M89" s="13"/>
      <c r="N89" s="13"/>
      <c r="O89" s="13"/>
    </row>
    <row r="90" spans="12:15" x14ac:dyDescent="0.2">
      <c r="L90" s="13"/>
      <c r="M90" s="13"/>
      <c r="N90" s="13"/>
      <c r="O90" s="13"/>
    </row>
    <row r="91" spans="12:15" x14ac:dyDescent="0.2">
      <c r="L91" s="13"/>
      <c r="M91" s="13"/>
      <c r="N91" s="13"/>
      <c r="O91" s="13"/>
    </row>
    <row r="92" spans="12:15" x14ac:dyDescent="0.2">
      <c r="L92" s="13"/>
      <c r="M92" s="13"/>
      <c r="N92" s="13"/>
      <c r="O92" s="13"/>
    </row>
    <row r="93" spans="12:15" x14ac:dyDescent="0.2">
      <c r="L93" s="13"/>
      <c r="M93" s="13"/>
      <c r="N93" s="13"/>
      <c r="O93" s="13"/>
    </row>
    <row r="94" spans="12:15" x14ac:dyDescent="0.2">
      <c r="L94" s="13"/>
      <c r="M94" s="13"/>
      <c r="N94" s="13"/>
      <c r="O94" s="13"/>
    </row>
    <row r="95" spans="12:15" x14ac:dyDescent="0.2">
      <c r="L95" s="13"/>
      <c r="M95" s="13"/>
      <c r="N95" s="13"/>
      <c r="O95" s="13"/>
    </row>
    <row r="96" spans="12:15" x14ac:dyDescent="0.2">
      <c r="L96" s="13"/>
      <c r="M96" s="13"/>
      <c r="N96" s="13"/>
      <c r="O96" s="13"/>
    </row>
    <row r="97" spans="12:15" x14ac:dyDescent="0.2">
      <c r="L97" s="13"/>
      <c r="M97" s="13"/>
      <c r="N97" s="13"/>
      <c r="O97" s="13"/>
    </row>
    <row r="98" spans="12:15" x14ac:dyDescent="0.2">
      <c r="L98" s="13"/>
      <c r="M98" s="13"/>
      <c r="N98" s="13"/>
      <c r="O98" s="13"/>
    </row>
    <row r="99" spans="12:15" x14ac:dyDescent="0.2">
      <c r="L99" s="13"/>
      <c r="M99" s="13"/>
      <c r="N99" s="13"/>
      <c r="O99" s="13"/>
    </row>
    <row r="100" spans="12:15" x14ac:dyDescent="0.2">
      <c r="L100" s="13"/>
      <c r="M100" s="13"/>
      <c r="N100" s="13"/>
      <c r="O100" s="13"/>
    </row>
    <row r="101" spans="12:15" x14ac:dyDescent="0.2">
      <c r="L101" s="13"/>
      <c r="M101" s="13"/>
      <c r="N101" s="13"/>
      <c r="O101" s="13"/>
    </row>
    <row r="102" spans="12:15" x14ac:dyDescent="0.2">
      <c r="L102" s="13"/>
      <c r="M102" s="13"/>
      <c r="N102" s="13"/>
      <c r="O102" s="13"/>
    </row>
    <row r="103" spans="12:15" x14ac:dyDescent="0.2">
      <c r="L103" s="13"/>
      <c r="M103" s="13"/>
      <c r="N103" s="13"/>
      <c r="O103" s="13"/>
    </row>
    <row r="104" spans="12:15" x14ac:dyDescent="0.2">
      <c r="L104" s="13"/>
      <c r="M104" s="13"/>
      <c r="N104" s="13"/>
      <c r="O104" s="13"/>
    </row>
    <row r="105" spans="12:15" x14ac:dyDescent="0.2">
      <c r="L105" s="13"/>
      <c r="M105" s="13"/>
      <c r="N105" s="13"/>
      <c r="O105" s="13"/>
    </row>
    <row r="106" spans="12:15" x14ac:dyDescent="0.2">
      <c r="L106" s="13"/>
      <c r="M106" s="13"/>
      <c r="N106" s="13"/>
      <c r="O106" s="13"/>
    </row>
    <row r="107" spans="12:15" x14ac:dyDescent="0.2">
      <c r="L107" s="13"/>
      <c r="M107" s="13"/>
      <c r="N107" s="13"/>
      <c r="O107" s="13"/>
    </row>
    <row r="108" spans="12:15" x14ac:dyDescent="0.2">
      <c r="L108" s="13"/>
      <c r="M108" s="13"/>
      <c r="N108" s="13"/>
      <c r="O108" s="13"/>
    </row>
    <row r="109" spans="12:15" x14ac:dyDescent="0.2">
      <c r="L109" s="13"/>
      <c r="M109" s="13"/>
      <c r="N109" s="13"/>
      <c r="O109" s="13"/>
    </row>
    <row r="110" spans="12:15" x14ac:dyDescent="0.2">
      <c r="L110" s="13"/>
      <c r="M110" s="13"/>
      <c r="N110" s="13"/>
      <c r="O110" s="13"/>
    </row>
    <row r="111" spans="12:15" x14ac:dyDescent="0.2">
      <c r="L111" s="13"/>
      <c r="M111" s="13"/>
      <c r="N111" s="13"/>
      <c r="O111" s="13"/>
    </row>
    <row r="112" spans="12:15" x14ac:dyDescent="0.2">
      <c r="L112" s="13"/>
      <c r="M112" s="13"/>
      <c r="N112" s="13"/>
      <c r="O112" s="13"/>
    </row>
    <row r="113" spans="12:15" x14ac:dyDescent="0.2">
      <c r="L113" s="13"/>
      <c r="M113" s="13"/>
      <c r="N113" s="13"/>
      <c r="O113" s="13"/>
    </row>
    <row r="114" spans="12:15" x14ac:dyDescent="0.2">
      <c r="L114" s="13"/>
      <c r="M114" s="13"/>
      <c r="N114" s="13"/>
      <c r="O114" s="13"/>
    </row>
    <row r="115" spans="12:15" x14ac:dyDescent="0.2">
      <c r="L115" s="13"/>
      <c r="M115" s="13"/>
      <c r="N115" s="13"/>
      <c r="O115" s="13"/>
    </row>
    <row r="116" spans="12:15" x14ac:dyDescent="0.2">
      <c r="L116" s="13"/>
      <c r="M116" s="13"/>
      <c r="N116" s="13"/>
      <c r="O116" s="13"/>
    </row>
    <row r="117" spans="12:15" x14ac:dyDescent="0.2">
      <c r="L117" s="13"/>
      <c r="M117" s="13"/>
      <c r="N117" s="13"/>
      <c r="O117" s="13"/>
    </row>
    <row r="118" spans="12:15" x14ac:dyDescent="0.2">
      <c r="L118" s="13"/>
      <c r="M118" s="13"/>
      <c r="N118" s="13"/>
      <c r="O118" s="13"/>
    </row>
    <row r="119" spans="12:15" x14ac:dyDescent="0.2">
      <c r="L119" s="13"/>
      <c r="M119" s="13"/>
      <c r="N119" s="13"/>
      <c r="O119" s="13"/>
    </row>
    <row r="120" spans="12:15" x14ac:dyDescent="0.2">
      <c r="L120" s="13"/>
      <c r="M120" s="13"/>
      <c r="N120" s="13"/>
      <c r="O120" s="13"/>
    </row>
    <row r="121" spans="12:15" x14ac:dyDescent="0.2">
      <c r="L121" s="13"/>
      <c r="M121" s="13"/>
      <c r="N121" s="13"/>
      <c r="O121" s="13"/>
    </row>
    <row r="122" spans="12:15" x14ac:dyDescent="0.2">
      <c r="L122" s="13"/>
      <c r="M122" s="13"/>
      <c r="N122" s="13"/>
      <c r="O122" s="13"/>
    </row>
    <row r="123" spans="12:15" x14ac:dyDescent="0.2">
      <c r="L123" s="13"/>
      <c r="M123" s="13"/>
      <c r="N123" s="13"/>
      <c r="O123" s="13"/>
    </row>
    <row r="124" spans="12:15" x14ac:dyDescent="0.2">
      <c r="L124" s="13"/>
      <c r="M124" s="13"/>
      <c r="N124" s="13"/>
      <c r="O124" s="13"/>
    </row>
    <row r="125" spans="12:15" x14ac:dyDescent="0.2">
      <c r="L125" s="13"/>
      <c r="M125" s="13"/>
      <c r="N125" s="13"/>
      <c r="O125" s="13"/>
    </row>
    <row r="126" spans="12:15" x14ac:dyDescent="0.2">
      <c r="L126" s="13"/>
      <c r="M126" s="13"/>
      <c r="N126" s="13"/>
      <c r="O126" s="13"/>
    </row>
    <row r="127" spans="12:15" x14ac:dyDescent="0.2">
      <c r="L127" s="13"/>
      <c r="M127" s="13"/>
      <c r="N127" s="13"/>
      <c r="O127" s="13"/>
    </row>
    <row r="128" spans="12:15" x14ac:dyDescent="0.2">
      <c r="L128" s="13"/>
      <c r="M128" s="13"/>
      <c r="N128" s="13"/>
      <c r="O128" s="13"/>
    </row>
    <row r="129" spans="12:15" x14ac:dyDescent="0.2">
      <c r="L129" s="13"/>
      <c r="M129" s="13"/>
      <c r="N129" s="13"/>
      <c r="O129" s="13"/>
    </row>
    <row r="130" spans="12:15" x14ac:dyDescent="0.2">
      <c r="L130" s="13"/>
      <c r="M130" s="13"/>
      <c r="N130" s="13"/>
      <c r="O130" s="13"/>
    </row>
    <row r="131" spans="12:15" x14ac:dyDescent="0.2">
      <c r="L131" s="13"/>
      <c r="M131" s="13"/>
      <c r="N131" s="13"/>
      <c r="O131" s="13"/>
    </row>
    <row r="132" spans="12:15" x14ac:dyDescent="0.2">
      <c r="L132" s="13"/>
      <c r="M132" s="13"/>
      <c r="N132" s="13"/>
      <c r="O132" s="13"/>
    </row>
    <row r="133" spans="12:15" x14ac:dyDescent="0.2">
      <c r="L133" s="13"/>
      <c r="M133" s="13"/>
      <c r="N133" s="13"/>
      <c r="O133" s="13"/>
    </row>
    <row r="134" spans="12:15" x14ac:dyDescent="0.2">
      <c r="L134" s="13"/>
      <c r="M134" s="13"/>
      <c r="N134" s="13"/>
      <c r="O134" s="13"/>
    </row>
    <row r="135" spans="12:15" x14ac:dyDescent="0.2">
      <c r="L135" s="13"/>
      <c r="M135" s="13"/>
      <c r="N135" s="13"/>
      <c r="O135" s="13"/>
    </row>
    <row r="136" spans="12:15" x14ac:dyDescent="0.2">
      <c r="L136" s="13"/>
      <c r="M136" s="13"/>
      <c r="N136" s="13"/>
      <c r="O136" s="13"/>
    </row>
    <row r="137" spans="12:15" x14ac:dyDescent="0.2">
      <c r="L137" s="13"/>
      <c r="M137" s="13"/>
      <c r="N137" s="13"/>
      <c r="O137" s="13"/>
    </row>
    <row r="138" spans="12:15" x14ac:dyDescent="0.2">
      <c r="L138" s="13"/>
      <c r="M138" s="13"/>
      <c r="N138" s="13"/>
      <c r="O138" s="13"/>
    </row>
    <row r="139" spans="12:15" x14ac:dyDescent="0.2">
      <c r="L139" s="13"/>
      <c r="M139" s="13"/>
      <c r="N139" s="13"/>
      <c r="O139" s="13"/>
    </row>
    <row r="140" spans="12:15" x14ac:dyDescent="0.2">
      <c r="L140" s="13"/>
      <c r="M140" s="13"/>
      <c r="N140" s="13"/>
      <c r="O140" s="13"/>
    </row>
    <row r="141" spans="12:15" x14ac:dyDescent="0.2">
      <c r="L141" s="13"/>
      <c r="M141" s="13"/>
      <c r="N141" s="13"/>
      <c r="O141" s="13"/>
    </row>
    <row r="142" spans="12:15" x14ac:dyDescent="0.2">
      <c r="L142" s="13"/>
      <c r="M142" s="13"/>
      <c r="N142" s="13"/>
      <c r="O142" s="13"/>
    </row>
    <row r="143" spans="12:15" x14ac:dyDescent="0.2">
      <c r="L143" s="13"/>
      <c r="M143" s="13"/>
      <c r="N143" s="13"/>
      <c r="O143" s="13"/>
    </row>
    <row r="144" spans="12:15" x14ac:dyDescent="0.2">
      <c r="L144" s="13"/>
      <c r="M144" s="13"/>
      <c r="N144" s="13"/>
      <c r="O144" s="13"/>
    </row>
    <row r="145" spans="12:15" x14ac:dyDescent="0.2">
      <c r="L145" s="13"/>
      <c r="M145" s="13"/>
      <c r="N145" s="13"/>
      <c r="O145" s="13"/>
    </row>
    <row r="146" spans="12:15" x14ac:dyDescent="0.2">
      <c r="L146" s="13"/>
      <c r="M146" s="13"/>
      <c r="N146" s="13"/>
      <c r="O146" s="13"/>
    </row>
    <row r="147" spans="12:15" x14ac:dyDescent="0.2">
      <c r="L147" s="13"/>
      <c r="M147" s="13"/>
      <c r="N147" s="13"/>
      <c r="O147" s="13"/>
    </row>
    <row r="148" spans="12:15" x14ac:dyDescent="0.2">
      <c r="L148" s="13"/>
      <c r="M148" s="13"/>
      <c r="N148" s="13"/>
      <c r="O148" s="13"/>
    </row>
    <row r="149" spans="12:15" x14ac:dyDescent="0.2">
      <c r="L149" s="13"/>
      <c r="M149" s="13"/>
      <c r="N149" s="13"/>
      <c r="O149" s="13"/>
    </row>
    <row r="150" spans="12:15" x14ac:dyDescent="0.2">
      <c r="L150" s="13"/>
      <c r="M150" s="13"/>
      <c r="N150" s="13"/>
      <c r="O150" s="13"/>
    </row>
    <row r="151" spans="12:15" x14ac:dyDescent="0.2">
      <c r="L151" s="13"/>
      <c r="M151" s="13"/>
      <c r="N151" s="13"/>
      <c r="O151" s="13"/>
    </row>
    <row r="152" spans="12:15" x14ac:dyDescent="0.2">
      <c r="L152" s="13"/>
      <c r="M152" s="13"/>
      <c r="N152" s="13"/>
      <c r="O152" s="13"/>
    </row>
    <row r="153" spans="12:15" x14ac:dyDescent="0.2">
      <c r="L153" s="13"/>
      <c r="M153" s="13"/>
      <c r="N153" s="13"/>
      <c r="O153" s="13"/>
    </row>
    <row r="154" spans="12:15" x14ac:dyDescent="0.2">
      <c r="L154" s="13"/>
      <c r="M154" s="13"/>
      <c r="N154" s="13"/>
      <c r="O154" s="13"/>
    </row>
    <row r="155" spans="12:15" x14ac:dyDescent="0.2">
      <c r="L155" s="13"/>
      <c r="M155" s="13"/>
      <c r="N155" s="13"/>
      <c r="O155" s="13"/>
    </row>
    <row r="156" spans="12:15" x14ac:dyDescent="0.2">
      <c r="L156" s="13"/>
      <c r="M156" s="13"/>
      <c r="N156" s="13"/>
      <c r="O156" s="13"/>
    </row>
    <row r="157" spans="12:15" x14ac:dyDescent="0.2">
      <c r="L157" s="13"/>
      <c r="M157" s="13"/>
      <c r="N157" s="13"/>
      <c r="O157" s="13"/>
    </row>
    <row r="158" spans="12:15" x14ac:dyDescent="0.2">
      <c r="L158" s="13"/>
      <c r="M158" s="13"/>
      <c r="N158" s="13"/>
      <c r="O158" s="13"/>
    </row>
    <row r="159" spans="12:15" x14ac:dyDescent="0.2">
      <c r="L159" s="13"/>
      <c r="M159" s="13"/>
      <c r="N159" s="13"/>
      <c r="O159" s="13"/>
    </row>
    <row r="160" spans="12:15" x14ac:dyDescent="0.2">
      <c r="L160" s="13"/>
      <c r="M160" s="13"/>
      <c r="N160" s="13"/>
      <c r="O160" s="13"/>
    </row>
    <row r="161" spans="12:15" x14ac:dyDescent="0.2">
      <c r="L161" s="13"/>
      <c r="M161" s="13"/>
      <c r="N161" s="13"/>
      <c r="O161" s="13"/>
    </row>
    <row r="162" spans="12:15" x14ac:dyDescent="0.2">
      <c r="L162" s="13"/>
      <c r="M162" s="13"/>
      <c r="N162" s="13"/>
      <c r="O162" s="13"/>
    </row>
    <row r="163" spans="12:15" x14ac:dyDescent="0.2">
      <c r="L163" s="13"/>
      <c r="M163" s="13"/>
      <c r="N163" s="13"/>
      <c r="O163" s="13"/>
    </row>
    <row r="164" spans="12:15" x14ac:dyDescent="0.2">
      <c r="L164" s="13"/>
      <c r="M164" s="13"/>
      <c r="N164" s="13"/>
      <c r="O164" s="13"/>
    </row>
    <row r="165" spans="12:15" x14ac:dyDescent="0.2">
      <c r="L165" s="13"/>
      <c r="M165" s="13"/>
      <c r="N165" s="13"/>
      <c r="O165" s="13"/>
    </row>
    <row r="166" spans="12:15" x14ac:dyDescent="0.2">
      <c r="L166" s="13"/>
      <c r="M166" s="13"/>
      <c r="N166" s="13"/>
      <c r="O166" s="13"/>
    </row>
    <row r="167" spans="12:15" x14ac:dyDescent="0.2">
      <c r="L167" s="13"/>
      <c r="M167" s="13"/>
      <c r="N167" s="13"/>
      <c r="O167" s="13"/>
    </row>
    <row r="168" spans="12:15" x14ac:dyDescent="0.2">
      <c r="L168" s="13"/>
      <c r="M168" s="13"/>
      <c r="N168" s="13"/>
      <c r="O168" s="13"/>
    </row>
    <row r="169" spans="12:15" x14ac:dyDescent="0.2">
      <c r="L169" s="13"/>
      <c r="M169" s="13"/>
      <c r="N169" s="13"/>
      <c r="O169" s="13"/>
    </row>
    <row r="170" spans="12:15" x14ac:dyDescent="0.2">
      <c r="L170" s="13"/>
      <c r="M170" s="13"/>
      <c r="N170" s="13"/>
      <c r="O170" s="13"/>
    </row>
    <row r="171" spans="12:15" x14ac:dyDescent="0.2">
      <c r="L171" s="13"/>
      <c r="M171" s="13"/>
      <c r="N171" s="13"/>
      <c r="O171" s="13"/>
    </row>
    <row r="172" spans="12:15" x14ac:dyDescent="0.2">
      <c r="L172" s="13"/>
      <c r="M172" s="13"/>
      <c r="N172" s="13"/>
      <c r="O172" s="13"/>
    </row>
    <row r="173" spans="12:15" x14ac:dyDescent="0.2">
      <c r="L173" s="13"/>
      <c r="M173" s="13"/>
      <c r="N173" s="13"/>
      <c r="O173" s="13"/>
    </row>
    <row r="174" spans="12:15" x14ac:dyDescent="0.2">
      <c r="L174" s="13"/>
      <c r="M174" s="13"/>
      <c r="N174" s="13"/>
      <c r="O174" s="13"/>
    </row>
    <row r="175" spans="12:15" x14ac:dyDescent="0.2">
      <c r="L175" s="13"/>
      <c r="M175" s="13"/>
      <c r="N175" s="13"/>
      <c r="O175" s="13"/>
    </row>
    <row r="176" spans="12:15" x14ac:dyDescent="0.2">
      <c r="L176" s="13"/>
      <c r="M176" s="13"/>
      <c r="N176" s="13"/>
      <c r="O176" s="13"/>
    </row>
    <row r="177" spans="12:15" x14ac:dyDescent="0.2">
      <c r="L177" s="13"/>
      <c r="M177" s="13"/>
      <c r="N177" s="13"/>
      <c r="O177" s="13"/>
    </row>
    <row r="178" spans="12:15" x14ac:dyDescent="0.2">
      <c r="L178" s="13"/>
      <c r="M178" s="13"/>
      <c r="N178" s="13"/>
      <c r="O178" s="13"/>
    </row>
    <row r="179" spans="12:15" x14ac:dyDescent="0.2">
      <c r="L179" s="13"/>
      <c r="M179" s="13"/>
      <c r="N179" s="13"/>
      <c r="O179" s="13"/>
    </row>
    <row r="180" spans="12:15" x14ac:dyDescent="0.2">
      <c r="L180" s="13"/>
      <c r="M180" s="13"/>
      <c r="N180" s="13"/>
      <c r="O180" s="13"/>
    </row>
    <row r="181" spans="12:15" x14ac:dyDescent="0.2">
      <c r="L181" s="13"/>
      <c r="M181" s="13"/>
      <c r="N181" s="13"/>
      <c r="O181" s="13"/>
    </row>
    <row r="182" spans="12:15" x14ac:dyDescent="0.2">
      <c r="L182" s="13"/>
      <c r="M182" s="13"/>
      <c r="N182" s="13"/>
      <c r="O182" s="13"/>
    </row>
    <row r="183" spans="12:15" x14ac:dyDescent="0.2">
      <c r="L183" s="13"/>
      <c r="M183" s="13"/>
      <c r="N183" s="13"/>
      <c r="O183" s="13"/>
    </row>
    <row r="184" spans="12:15" x14ac:dyDescent="0.2">
      <c r="L184" s="13"/>
      <c r="M184" s="13"/>
      <c r="N184" s="13"/>
      <c r="O184" s="13"/>
    </row>
    <row r="185" spans="12:15" x14ac:dyDescent="0.2">
      <c r="L185" s="13"/>
      <c r="M185" s="13"/>
      <c r="N185" s="13"/>
      <c r="O185" s="13"/>
    </row>
    <row r="186" spans="12:15" x14ac:dyDescent="0.2">
      <c r="L186" s="13"/>
      <c r="M186" s="13"/>
      <c r="N186" s="13"/>
      <c r="O186" s="13"/>
    </row>
    <row r="187" spans="12:15" x14ac:dyDescent="0.2">
      <c r="L187" s="13"/>
      <c r="M187" s="13"/>
      <c r="N187" s="13"/>
      <c r="O187" s="13"/>
    </row>
    <row r="188" spans="12:15" x14ac:dyDescent="0.2">
      <c r="L188" s="13"/>
      <c r="M188" s="13"/>
      <c r="N188" s="13"/>
      <c r="O188" s="13"/>
    </row>
    <row r="189" spans="12:15" x14ac:dyDescent="0.2">
      <c r="L189" s="13"/>
      <c r="M189" s="13"/>
      <c r="N189" s="13"/>
      <c r="O189" s="13"/>
    </row>
    <row r="190" spans="12:15" x14ac:dyDescent="0.2">
      <c r="L190" s="13"/>
      <c r="M190" s="13"/>
      <c r="N190" s="13"/>
      <c r="O190" s="13"/>
    </row>
    <row r="191" spans="12:15" x14ac:dyDescent="0.2">
      <c r="L191" s="13"/>
      <c r="M191" s="13"/>
      <c r="N191" s="13"/>
      <c r="O191" s="13"/>
    </row>
    <row r="192" spans="12:15" x14ac:dyDescent="0.2">
      <c r="L192" s="13"/>
      <c r="M192" s="13"/>
      <c r="N192" s="13"/>
      <c r="O192" s="13"/>
    </row>
    <row r="193" spans="12:15" x14ac:dyDescent="0.2">
      <c r="L193" s="13"/>
      <c r="M193" s="13"/>
      <c r="N193" s="13"/>
      <c r="O193" s="13"/>
    </row>
    <row r="194" spans="12:15" x14ac:dyDescent="0.2">
      <c r="L194" s="13"/>
      <c r="M194" s="13"/>
      <c r="N194" s="13"/>
      <c r="O194" s="13"/>
    </row>
    <row r="195" spans="12:15" x14ac:dyDescent="0.2">
      <c r="L195" s="13"/>
      <c r="M195" s="13"/>
      <c r="N195" s="13"/>
      <c r="O195" s="13"/>
    </row>
  </sheetData>
  <phoneticPr fontId="15" type="noConversion"/>
  <conditionalFormatting sqref="J5:J9">
    <cfRule type="cellIs" dxfId="1331" priority="59" operator="equal">
      <formula>"-"</formula>
    </cfRule>
  </conditionalFormatting>
  <conditionalFormatting sqref="J5:J9">
    <cfRule type="cellIs" dxfId="1330" priority="58" operator="equal">
      <formula>"-"</formula>
    </cfRule>
  </conditionalFormatting>
  <conditionalFormatting sqref="I5:I9">
    <cfRule type="cellIs" dxfId="1329" priority="56" stopIfTrue="1" operator="equal">
      <formula>"-"</formula>
    </cfRule>
    <cfRule type="containsText" dxfId="1328" priority="57" stopIfTrue="1" operator="containsText" text="leer">
      <formula>NOT(ISERROR(SEARCH("leer",I5)))</formula>
    </cfRule>
  </conditionalFormatting>
  <conditionalFormatting sqref="I5:I9">
    <cfRule type="cellIs" dxfId="1327" priority="54" stopIfTrue="1" operator="equal">
      <formula>"-"</formula>
    </cfRule>
    <cfRule type="containsText" dxfId="1326" priority="55" stopIfTrue="1" operator="containsText" text="leer">
      <formula>NOT(ISERROR(SEARCH("leer",I5)))</formula>
    </cfRule>
  </conditionalFormatting>
  <conditionalFormatting sqref="J5:J8">
    <cfRule type="cellIs" dxfId="1325" priority="53" operator="equal">
      <formula>"-"</formula>
    </cfRule>
  </conditionalFormatting>
  <conditionalFormatting sqref="H5:H9">
    <cfRule type="cellIs" dxfId="1324" priority="51" stopIfTrue="1" operator="equal">
      <formula>"-"</formula>
    </cfRule>
    <cfRule type="containsText" dxfId="1323" priority="52" stopIfTrue="1" operator="containsText" text="leer">
      <formula>NOT(ISERROR(SEARCH("leer",H5)))</formula>
    </cfRule>
  </conditionalFormatting>
  <conditionalFormatting sqref="H5:H9">
    <cfRule type="cellIs" dxfId="1322" priority="49" stopIfTrue="1" operator="equal">
      <formula>"-"</formula>
    </cfRule>
    <cfRule type="containsText" dxfId="1321" priority="50" stopIfTrue="1" operator="containsText" text="leer">
      <formula>NOT(ISERROR(SEARCH("leer",H5)))</formula>
    </cfRule>
  </conditionalFormatting>
  <conditionalFormatting sqref="H5:H9">
    <cfRule type="cellIs" dxfId="1320" priority="47" stopIfTrue="1" operator="equal">
      <formula>"-"</formula>
    </cfRule>
    <cfRule type="containsText" dxfId="1319" priority="48" stopIfTrue="1" operator="containsText" text="leer">
      <formula>NOT(ISERROR(SEARCH("leer",H5)))</formula>
    </cfRule>
  </conditionalFormatting>
  <conditionalFormatting sqref="H5:H9">
    <cfRule type="cellIs" dxfId="1318" priority="45" stopIfTrue="1" operator="equal">
      <formula>"-"</formula>
    </cfRule>
    <cfRule type="containsText" dxfId="1317" priority="46" stopIfTrue="1" operator="containsText" text="leer">
      <formula>NOT(ISERROR(SEARCH("leer",H5)))</formula>
    </cfRule>
  </conditionalFormatting>
  <conditionalFormatting sqref="H5:H9">
    <cfRule type="cellIs" dxfId="1316" priority="43" stopIfTrue="1" operator="equal">
      <formula>"-"</formula>
    </cfRule>
    <cfRule type="containsText" dxfId="1315" priority="44" stopIfTrue="1" operator="containsText" text="leer">
      <formula>NOT(ISERROR(SEARCH("leer",H5)))</formula>
    </cfRule>
  </conditionalFormatting>
  <conditionalFormatting sqref="H5:H9">
    <cfRule type="cellIs" dxfId="1314" priority="41" stopIfTrue="1" operator="equal">
      <formula>"-"</formula>
    </cfRule>
    <cfRule type="containsText" dxfId="1313" priority="42" stopIfTrue="1" operator="containsText" text="leer">
      <formula>NOT(ISERROR(SEARCH("leer",H5)))</formula>
    </cfRule>
  </conditionalFormatting>
  <conditionalFormatting sqref="H5:H9">
    <cfRule type="cellIs" dxfId="1312" priority="39" stopIfTrue="1" operator="equal">
      <formula>"-"</formula>
    </cfRule>
    <cfRule type="containsText" dxfId="1311" priority="40" stopIfTrue="1" operator="containsText" text="leer">
      <formula>NOT(ISERROR(SEARCH("leer",H5)))</formula>
    </cfRule>
  </conditionalFormatting>
  <conditionalFormatting sqref="H5:H9">
    <cfRule type="cellIs" dxfId="1310" priority="37" stopIfTrue="1" operator="equal">
      <formula>"-"</formula>
    </cfRule>
    <cfRule type="containsText" dxfId="1309" priority="38" stopIfTrue="1" operator="containsText" text="leer">
      <formula>NOT(ISERROR(SEARCH("leer",H5)))</formula>
    </cfRule>
  </conditionalFormatting>
  <conditionalFormatting sqref="H5:H9">
    <cfRule type="cellIs" dxfId="1308" priority="35" stopIfTrue="1" operator="equal">
      <formula>"-"</formula>
    </cfRule>
    <cfRule type="containsText" dxfId="1307" priority="36" stopIfTrue="1" operator="containsText" text="leer">
      <formula>NOT(ISERROR(SEARCH("leer",H5)))</formula>
    </cfRule>
  </conditionalFormatting>
  <conditionalFormatting sqref="H5:H9">
    <cfRule type="cellIs" dxfId="1306" priority="33" stopIfTrue="1" operator="equal">
      <formula>"-"</formula>
    </cfRule>
    <cfRule type="containsText" dxfId="1305" priority="34" stopIfTrue="1" operator="containsText" text="leer">
      <formula>NOT(ISERROR(SEARCH("leer",H5)))</formula>
    </cfRule>
  </conditionalFormatting>
  <conditionalFormatting sqref="H5:H9">
    <cfRule type="cellIs" dxfId="1304" priority="31" stopIfTrue="1" operator="equal">
      <formula>"-"</formula>
    </cfRule>
    <cfRule type="containsText" dxfId="1303" priority="32" stopIfTrue="1" operator="containsText" text="leer">
      <formula>NOT(ISERROR(SEARCH("leer",H5)))</formula>
    </cfRule>
  </conditionalFormatting>
  <conditionalFormatting sqref="H5:H9">
    <cfRule type="cellIs" dxfId="1302" priority="29" stopIfTrue="1" operator="equal">
      <formula>"-"</formula>
    </cfRule>
    <cfRule type="containsText" dxfId="1301" priority="30" stopIfTrue="1" operator="containsText" text="leer">
      <formula>NOT(ISERROR(SEARCH("leer",H5)))</formula>
    </cfRule>
  </conditionalFormatting>
  <conditionalFormatting sqref="H5:H9">
    <cfRule type="cellIs" dxfId="1300" priority="27" stopIfTrue="1" operator="equal">
      <formula>"-"</formula>
    </cfRule>
    <cfRule type="containsText" dxfId="1299" priority="28" stopIfTrue="1" operator="containsText" text="leer">
      <formula>NOT(ISERROR(SEARCH("leer",H5)))</formula>
    </cfRule>
  </conditionalFormatting>
  <conditionalFormatting sqref="H5:H9">
    <cfRule type="cellIs" dxfId="1298" priority="25" stopIfTrue="1" operator="equal">
      <formula>"-"</formula>
    </cfRule>
    <cfRule type="containsText" dxfId="1297" priority="26" stopIfTrue="1" operator="containsText" text="leer">
      <formula>NOT(ISERROR(SEARCH("leer",H5)))</formula>
    </cfRule>
  </conditionalFormatting>
  <conditionalFormatting sqref="G5:G7">
    <cfRule type="cellIs" dxfId="1296" priority="23" stopIfTrue="1" operator="equal">
      <formula>"-"</formula>
    </cfRule>
    <cfRule type="containsText" dxfId="1295" priority="24" stopIfTrue="1" operator="containsText" text="leer">
      <formula>NOT(ISERROR(SEARCH("leer",G5)))</formula>
    </cfRule>
  </conditionalFormatting>
  <conditionalFormatting sqref="G5:G7">
    <cfRule type="cellIs" dxfId="1294" priority="22" stopIfTrue="1" operator="equal">
      <formula>"-"</formula>
    </cfRule>
  </conditionalFormatting>
  <conditionalFormatting sqref="G5:G7">
    <cfRule type="cellIs" dxfId="1293" priority="20" stopIfTrue="1" operator="equal">
      <formula>"-"</formula>
    </cfRule>
    <cfRule type="containsText" dxfId="1292" priority="21" stopIfTrue="1" operator="containsText" text="leer">
      <formula>NOT(ISERROR(SEARCH("leer",G5)))</formula>
    </cfRule>
  </conditionalFormatting>
  <conditionalFormatting sqref="G5:G7">
    <cfRule type="cellIs" dxfId="1291" priority="19" stopIfTrue="1" operator="equal">
      <formula>"-"</formula>
    </cfRule>
  </conditionalFormatting>
  <conditionalFormatting sqref="G8:G9">
    <cfRule type="cellIs" dxfId="1290" priority="17" stopIfTrue="1" operator="equal">
      <formula>"-"</formula>
    </cfRule>
    <cfRule type="containsText" dxfId="1289" priority="18" stopIfTrue="1" operator="containsText" text="leer">
      <formula>NOT(ISERROR(SEARCH("leer",G8)))</formula>
    </cfRule>
  </conditionalFormatting>
  <conditionalFormatting sqref="G8:G9">
    <cfRule type="cellIs" dxfId="1288" priority="16" stopIfTrue="1" operator="equal">
      <formula>"-"</formula>
    </cfRule>
  </conditionalFormatting>
  <conditionalFormatting sqref="G8:G9">
    <cfRule type="cellIs" dxfId="1287" priority="14" stopIfTrue="1" operator="equal">
      <formula>"-"</formula>
    </cfRule>
    <cfRule type="containsText" dxfId="1286" priority="15" stopIfTrue="1" operator="containsText" text="leer">
      <formula>NOT(ISERROR(SEARCH("leer",G8)))</formula>
    </cfRule>
  </conditionalFormatting>
  <conditionalFormatting sqref="G8:G9">
    <cfRule type="cellIs" dxfId="1285" priority="13" stopIfTrue="1" operator="equal">
      <formula>"-"</formula>
    </cfRule>
  </conditionalFormatting>
  <conditionalFormatting sqref="G5:G7">
    <cfRule type="cellIs" dxfId="1284" priority="11" stopIfTrue="1" operator="equal">
      <formula>"-"</formula>
    </cfRule>
    <cfRule type="containsText" dxfId="1283" priority="12" stopIfTrue="1" operator="containsText" text="leer">
      <formula>NOT(ISERROR(SEARCH("leer",G5)))</formula>
    </cfRule>
  </conditionalFormatting>
  <conditionalFormatting sqref="G5:G7">
    <cfRule type="cellIs" dxfId="1282" priority="10" stopIfTrue="1" operator="equal">
      <formula>"-"</formula>
    </cfRule>
  </conditionalFormatting>
  <conditionalFormatting sqref="G5:G7">
    <cfRule type="cellIs" dxfId="1281" priority="8" stopIfTrue="1" operator="equal">
      <formula>"-"</formula>
    </cfRule>
    <cfRule type="containsText" dxfId="1280" priority="9" stopIfTrue="1" operator="containsText" text="leer">
      <formula>NOT(ISERROR(SEARCH("leer",G5)))</formula>
    </cfRule>
  </conditionalFormatting>
  <conditionalFormatting sqref="G5:G7">
    <cfRule type="cellIs" dxfId="1279" priority="7" stopIfTrue="1" operator="equal">
      <formula>"-"</formula>
    </cfRule>
  </conditionalFormatting>
  <conditionalFormatting sqref="G8:G9">
    <cfRule type="cellIs" dxfId="1278" priority="5" stopIfTrue="1" operator="equal">
      <formula>"-"</formula>
    </cfRule>
    <cfRule type="containsText" dxfId="1277" priority="6" stopIfTrue="1" operator="containsText" text="leer">
      <formula>NOT(ISERROR(SEARCH("leer",G8)))</formula>
    </cfRule>
  </conditionalFormatting>
  <conditionalFormatting sqref="G8:G9">
    <cfRule type="cellIs" dxfId="1276" priority="4" stopIfTrue="1" operator="equal">
      <formula>"-"</formula>
    </cfRule>
  </conditionalFormatting>
  <conditionalFormatting sqref="G8:G9">
    <cfRule type="cellIs" dxfId="1275" priority="2" stopIfTrue="1" operator="equal">
      <formula>"-"</formula>
    </cfRule>
    <cfRule type="containsText" dxfId="1274" priority="3" stopIfTrue="1" operator="containsText" text="leer">
      <formula>NOT(ISERROR(SEARCH("leer",G8)))</formula>
    </cfRule>
  </conditionalFormatting>
  <conditionalFormatting sqref="G8:G9">
    <cfRule type="cellIs" dxfId="1273"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1"/>
  <sheetViews>
    <sheetView showRuler="0" zoomScale="70" zoomScaleNormal="70" workbookViewId="0"/>
  </sheetViews>
  <sheetFormatPr baseColWidth="10" defaultColWidth="10.7109375" defaultRowHeight="12.75" x14ac:dyDescent="0.2"/>
  <cols>
    <col min="1" max="1" width="17" style="49" customWidth="1"/>
    <col min="2" max="2" width="24.42578125" style="13" customWidth="1"/>
    <col min="3" max="3" width="8.140625" style="16" customWidth="1"/>
    <col min="4" max="4" width="12.28515625" style="8" customWidth="1"/>
    <col min="5" max="7" width="11.42578125" style="8" customWidth="1"/>
    <col min="8" max="9" width="11.28515625" style="16" customWidth="1"/>
    <col min="10" max="15" width="11.42578125" style="16" customWidth="1"/>
    <col min="16" max="16384" width="10.7109375" style="13"/>
  </cols>
  <sheetData>
    <row r="1" spans="1:15" s="5" customFormat="1" x14ac:dyDescent="0.2">
      <c r="A1" s="93" t="s">
        <v>1924</v>
      </c>
    </row>
    <row r="2" spans="1:15" s="5" customFormat="1" x14ac:dyDescent="0.2">
      <c r="A2" s="93"/>
    </row>
    <row r="3" spans="1:15" s="63" customFormat="1" x14ac:dyDescent="0.2">
      <c r="A3" s="103" t="s">
        <v>1925</v>
      </c>
      <c r="C3" s="5" t="s">
        <v>1926</v>
      </c>
      <c r="D3" s="5" t="s">
        <v>1927</v>
      </c>
      <c r="E3" s="4">
        <v>2014</v>
      </c>
      <c r="F3" s="62">
        <v>2013</v>
      </c>
      <c r="G3" s="62">
        <v>2012</v>
      </c>
      <c r="H3" s="62">
        <v>2011</v>
      </c>
      <c r="I3" s="62">
        <v>2010</v>
      </c>
      <c r="J3" s="62">
        <v>2009</v>
      </c>
      <c r="K3" s="62">
        <v>2008</v>
      </c>
      <c r="L3" s="62">
        <v>2007</v>
      </c>
      <c r="M3" s="62">
        <v>2006</v>
      </c>
      <c r="N3" s="62">
        <v>2005</v>
      </c>
      <c r="O3" s="62">
        <v>2004</v>
      </c>
    </row>
    <row r="4" spans="1:15" x14ac:dyDescent="0.2">
      <c r="L4" s="65"/>
      <c r="M4" s="65"/>
      <c r="N4" s="65"/>
      <c r="O4" s="65"/>
    </row>
    <row r="5" spans="1:15" x14ac:dyDescent="0.2">
      <c r="A5" s="49" t="s">
        <v>1928</v>
      </c>
      <c r="B5" s="13" t="s">
        <v>1929</v>
      </c>
      <c r="C5" s="16">
        <v>1</v>
      </c>
      <c r="D5" s="8" t="s">
        <v>1930</v>
      </c>
      <c r="E5" s="38">
        <v>84.6</v>
      </c>
      <c r="F5" s="8">
        <v>85.1</v>
      </c>
      <c r="G5" s="191">
        <v>85.7</v>
      </c>
      <c r="H5" s="69">
        <v>86.4</v>
      </c>
      <c r="I5" s="90">
        <v>87</v>
      </c>
      <c r="J5" s="180">
        <v>88.1</v>
      </c>
      <c r="K5" s="180">
        <v>88.8</v>
      </c>
      <c r="L5" s="182">
        <v>89.8</v>
      </c>
      <c r="M5" s="182">
        <v>89.6</v>
      </c>
      <c r="N5" s="182">
        <v>89.4</v>
      </c>
      <c r="O5" s="182">
        <v>89.1</v>
      </c>
    </row>
    <row r="6" spans="1:15" x14ac:dyDescent="0.2">
      <c r="A6" s="49" t="s">
        <v>1931</v>
      </c>
      <c r="B6" s="13" t="s">
        <v>1932</v>
      </c>
      <c r="C6" s="16">
        <v>1</v>
      </c>
      <c r="D6" s="8" t="s">
        <v>1933</v>
      </c>
      <c r="E6" s="38">
        <v>15.4</v>
      </c>
      <c r="F6" s="8">
        <v>14.9</v>
      </c>
      <c r="G6" s="191">
        <v>14.299999999999997</v>
      </c>
      <c r="H6" s="69">
        <v>13.6</v>
      </c>
      <c r="I6" s="90">
        <v>13</v>
      </c>
      <c r="J6" s="180">
        <v>11.9</v>
      </c>
      <c r="K6" s="180">
        <v>11.2</v>
      </c>
      <c r="L6" s="182">
        <v>10.199999999999999</v>
      </c>
      <c r="M6" s="182">
        <v>10.4</v>
      </c>
      <c r="N6" s="182">
        <v>10.6</v>
      </c>
      <c r="O6" s="182">
        <v>10.9</v>
      </c>
    </row>
    <row r="7" spans="1:15" x14ac:dyDescent="0.2">
      <c r="A7" s="49" t="s">
        <v>1934</v>
      </c>
      <c r="B7" s="13" t="s">
        <v>1935</v>
      </c>
      <c r="C7" s="16">
        <v>1</v>
      </c>
      <c r="D7" s="8" t="s">
        <v>1936</v>
      </c>
      <c r="E7" s="38">
        <v>23</v>
      </c>
      <c r="F7" s="8">
        <v>23.4</v>
      </c>
      <c r="G7" s="191">
        <v>24.7</v>
      </c>
      <c r="H7" s="69">
        <v>25.9</v>
      </c>
      <c r="I7" s="90">
        <v>27.1</v>
      </c>
      <c r="J7" s="180">
        <v>29.2</v>
      </c>
      <c r="K7" s="179">
        <v>31.2</v>
      </c>
      <c r="L7" s="182">
        <v>34.299999999999997</v>
      </c>
      <c r="M7" s="182">
        <v>34.6</v>
      </c>
      <c r="N7" s="182">
        <v>35.1</v>
      </c>
      <c r="O7" s="182">
        <v>35</v>
      </c>
    </row>
    <row r="8" spans="1:15" x14ac:dyDescent="0.2">
      <c r="A8" s="49" t="s">
        <v>1937</v>
      </c>
      <c r="B8" s="13" t="s">
        <v>1938</v>
      </c>
      <c r="C8" s="16">
        <v>1</v>
      </c>
      <c r="D8" s="8" t="s">
        <v>1939</v>
      </c>
      <c r="E8" s="38">
        <v>12.1</v>
      </c>
      <c r="F8" s="8">
        <v>12</v>
      </c>
      <c r="G8" s="191">
        <v>11.6</v>
      </c>
      <c r="H8" s="69">
        <v>11.1</v>
      </c>
      <c r="I8" s="90">
        <v>10.199999999999999</v>
      </c>
      <c r="J8" s="180">
        <v>10.3</v>
      </c>
      <c r="K8" s="179">
        <v>8.4</v>
      </c>
      <c r="L8" s="182">
        <v>6.5</v>
      </c>
      <c r="M8" s="182">
        <v>5.2</v>
      </c>
      <c r="N8" s="182">
        <v>4.4000000000000004</v>
      </c>
      <c r="O8" s="182">
        <v>3.7</v>
      </c>
    </row>
    <row r="9" spans="1:15" x14ac:dyDescent="0.2">
      <c r="A9" s="49" t="s">
        <v>1940</v>
      </c>
      <c r="B9" s="13" t="s">
        <v>1941</v>
      </c>
      <c r="C9" s="16">
        <v>1</v>
      </c>
      <c r="D9" s="8" t="s">
        <v>1942</v>
      </c>
      <c r="E9" s="38">
        <v>6.4</v>
      </c>
      <c r="F9" s="8">
        <v>6.6</v>
      </c>
      <c r="G9" s="241">
        <v>7</v>
      </c>
      <c r="H9" s="69">
        <v>7.2</v>
      </c>
      <c r="I9" s="90">
        <v>7.7</v>
      </c>
      <c r="J9" s="180">
        <v>8.8000000000000007</v>
      </c>
      <c r="K9" s="179">
        <v>9.6999999999999993</v>
      </c>
      <c r="L9" s="182">
        <v>12.1</v>
      </c>
      <c r="M9" s="182">
        <v>13.9</v>
      </c>
      <c r="N9" s="182">
        <v>14.9</v>
      </c>
      <c r="O9" s="182">
        <v>15.8</v>
      </c>
    </row>
    <row r="10" spans="1:15" x14ac:dyDescent="0.2">
      <c r="A10" s="130" t="s">
        <v>1943</v>
      </c>
      <c r="B10" s="13" t="s">
        <v>1944</v>
      </c>
      <c r="C10" s="16">
        <v>1</v>
      </c>
      <c r="D10" s="8" t="s">
        <v>1945</v>
      </c>
      <c r="E10" s="38">
        <v>8.1</v>
      </c>
      <c r="F10" s="8">
        <v>7.6</v>
      </c>
      <c r="G10" s="191">
        <v>7.1</v>
      </c>
      <c r="H10" s="69">
        <v>7.2</v>
      </c>
      <c r="I10" s="90">
        <v>7.2</v>
      </c>
      <c r="J10" s="180">
        <v>7.9</v>
      </c>
      <c r="K10" s="179">
        <v>7.7</v>
      </c>
      <c r="L10" s="182">
        <v>8.5</v>
      </c>
      <c r="M10" s="182">
        <v>8.4</v>
      </c>
      <c r="N10" s="182">
        <v>8.4</v>
      </c>
      <c r="O10" s="182">
        <v>8.4</v>
      </c>
    </row>
    <row r="11" spans="1:15" x14ac:dyDescent="0.2">
      <c r="A11" s="49" t="s">
        <v>1946</v>
      </c>
      <c r="B11" s="13" t="s">
        <v>1947</v>
      </c>
      <c r="C11" s="16">
        <v>1</v>
      </c>
      <c r="D11" s="8" t="s">
        <v>1948</v>
      </c>
      <c r="E11" s="38">
        <v>5.6</v>
      </c>
      <c r="F11" s="8">
        <v>5.7</v>
      </c>
      <c r="G11" s="191">
        <v>5.9</v>
      </c>
      <c r="H11" s="90">
        <v>6</v>
      </c>
      <c r="I11" s="90">
        <v>6.6</v>
      </c>
      <c r="J11" s="180">
        <v>6.2</v>
      </c>
      <c r="K11" s="179">
        <v>6.3</v>
      </c>
      <c r="L11" s="182">
        <v>6.3</v>
      </c>
      <c r="M11" s="182">
        <v>6.6</v>
      </c>
      <c r="N11" s="182">
        <v>6.9</v>
      </c>
      <c r="O11" s="182">
        <v>7.1</v>
      </c>
    </row>
    <row r="12" spans="1:15" x14ac:dyDescent="0.2">
      <c r="A12" s="49" t="s">
        <v>1949</v>
      </c>
      <c r="B12" s="13" t="s">
        <v>1950</v>
      </c>
      <c r="C12" s="16">
        <v>1</v>
      </c>
      <c r="D12" s="8" t="s">
        <v>1951</v>
      </c>
      <c r="E12" s="38">
        <v>6.6</v>
      </c>
      <c r="F12" s="8">
        <v>6.4</v>
      </c>
      <c r="G12" s="191">
        <v>6.3</v>
      </c>
      <c r="H12" s="69">
        <v>6.2</v>
      </c>
      <c r="I12" s="90">
        <v>5.8</v>
      </c>
      <c r="J12" s="180">
        <v>6.6</v>
      </c>
      <c r="K12" s="179">
        <v>5.8</v>
      </c>
      <c r="L12" s="182">
        <v>5.2</v>
      </c>
      <c r="M12" s="182">
        <v>4.9000000000000004</v>
      </c>
      <c r="N12" s="182">
        <v>4.5999999999999996</v>
      </c>
      <c r="O12" s="182">
        <v>4.2</v>
      </c>
    </row>
    <row r="13" spans="1:15" x14ac:dyDescent="0.2">
      <c r="A13" s="49" t="s">
        <v>1952</v>
      </c>
      <c r="B13" s="13" t="s">
        <v>1953</v>
      </c>
      <c r="C13" s="16">
        <v>1</v>
      </c>
      <c r="D13" s="8" t="s">
        <v>1954</v>
      </c>
      <c r="E13" s="38">
        <v>38.200000000000003</v>
      </c>
      <c r="F13" s="8">
        <v>38.299999999999997</v>
      </c>
      <c r="G13" s="191">
        <v>37.400000000000006</v>
      </c>
      <c r="H13" s="69">
        <v>36.399999999999991</v>
      </c>
      <c r="I13" s="90">
        <v>35.4</v>
      </c>
      <c r="J13" s="180">
        <v>31</v>
      </c>
      <c r="K13" s="180">
        <v>30.900000000000006</v>
      </c>
      <c r="L13" s="180">
        <v>27.099999999999994</v>
      </c>
      <c r="M13" s="180">
        <v>26.399999999999991</v>
      </c>
      <c r="N13" s="180">
        <v>25.700000000000003</v>
      </c>
      <c r="O13" s="180">
        <v>25.799999999999997</v>
      </c>
    </row>
    <row r="14" spans="1:15" ht="25.5" x14ac:dyDescent="0.2">
      <c r="A14" s="190" t="s">
        <v>1955</v>
      </c>
      <c r="B14" s="13" t="s">
        <v>1956</v>
      </c>
      <c r="C14" s="16">
        <v>1</v>
      </c>
      <c r="D14" s="8" t="s">
        <v>1957</v>
      </c>
      <c r="E14" s="18">
        <v>142</v>
      </c>
      <c r="F14" s="8">
        <v>144</v>
      </c>
      <c r="G14" s="191">
        <v>140</v>
      </c>
      <c r="H14" s="69">
        <v>140</v>
      </c>
      <c r="I14" s="69">
        <v>133</v>
      </c>
      <c r="J14" s="176">
        <v>117</v>
      </c>
      <c r="K14" s="179">
        <v>121</v>
      </c>
      <c r="L14" s="177">
        <v>119</v>
      </c>
      <c r="M14" s="177">
        <v>115</v>
      </c>
      <c r="N14" s="177">
        <v>111</v>
      </c>
      <c r="O14" s="177">
        <v>114</v>
      </c>
    </row>
    <row r="15" spans="1:15" x14ac:dyDescent="0.2">
      <c r="A15" s="190"/>
      <c r="H15" s="69"/>
      <c r="I15" s="69"/>
      <c r="J15" s="176"/>
      <c r="K15" s="179"/>
      <c r="L15" s="177"/>
      <c r="M15" s="177"/>
      <c r="N15" s="177"/>
      <c r="O15" s="177"/>
    </row>
    <row r="16" spans="1:15" x14ac:dyDescent="0.2">
      <c r="L16" s="13"/>
      <c r="M16" s="13"/>
      <c r="N16" s="13"/>
      <c r="O16" s="13"/>
    </row>
    <row r="17" spans="1:15" x14ac:dyDescent="0.2">
      <c r="A17" s="229" t="s">
        <v>1958</v>
      </c>
      <c r="B17" s="136"/>
      <c r="C17" s="136"/>
      <c r="D17" s="136"/>
      <c r="E17" s="136"/>
      <c r="F17" s="136"/>
      <c r="G17" s="136"/>
      <c r="L17" s="13"/>
      <c r="M17" s="13"/>
      <c r="N17" s="13"/>
      <c r="O17" s="13"/>
    </row>
    <row r="18" spans="1:15" x14ac:dyDescent="0.2">
      <c r="L18" s="13"/>
      <c r="M18" s="13"/>
      <c r="N18" s="13"/>
      <c r="O18" s="13"/>
    </row>
    <row r="19" spans="1:15" x14ac:dyDescent="0.2">
      <c r="L19" s="13"/>
      <c r="M19" s="13"/>
      <c r="N19" s="13"/>
      <c r="O19" s="13"/>
    </row>
    <row r="20" spans="1:15" x14ac:dyDescent="0.2">
      <c r="L20" s="13"/>
      <c r="M20" s="13"/>
      <c r="N20" s="13"/>
      <c r="O20" s="13"/>
    </row>
    <row r="21" spans="1:15" x14ac:dyDescent="0.2">
      <c r="L21" s="13"/>
      <c r="M21" s="13"/>
      <c r="N21" s="13"/>
      <c r="O21" s="13"/>
    </row>
    <row r="22" spans="1:15" x14ac:dyDescent="0.2">
      <c r="L22" s="13"/>
      <c r="M22" s="13"/>
      <c r="N22" s="13"/>
      <c r="O22" s="13"/>
    </row>
    <row r="23" spans="1:15" x14ac:dyDescent="0.2">
      <c r="L23" s="13"/>
      <c r="M23" s="13"/>
      <c r="N23" s="13"/>
      <c r="O23" s="13"/>
    </row>
    <row r="24" spans="1:15" x14ac:dyDescent="0.2">
      <c r="L24" s="13"/>
      <c r="M24" s="13"/>
      <c r="N24" s="13"/>
      <c r="O24" s="13"/>
    </row>
    <row r="25" spans="1:15" x14ac:dyDescent="0.2">
      <c r="L25" s="13"/>
      <c r="M25" s="13"/>
      <c r="N25" s="13"/>
      <c r="O25" s="13"/>
    </row>
    <row r="26" spans="1:15" x14ac:dyDescent="0.2">
      <c r="L26" s="13"/>
      <c r="M26" s="13"/>
      <c r="N26" s="13"/>
      <c r="O26" s="13"/>
    </row>
    <row r="27" spans="1:15" x14ac:dyDescent="0.2">
      <c r="L27" s="13"/>
      <c r="M27" s="13"/>
      <c r="N27" s="13"/>
      <c r="O27" s="13"/>
    </row>
    <row r="28" spans="1:15" x14ac:dyDescent="0.2">
      <c r="L28" s="13"/>
      <c r="M28" s="13"/>
      <c r="N28" s="13"/>
      <c r="O28" s="13"/>
    </row>
    <row r="29" spans="1:15" x14ac:dyDescent="0.2">
      <c r="L29" s="13"/>
      <c r="M29" s="13"/>
      <c r="N29" s="13"/>
      <c r="O29" s="13"/>
    </row>
    <row r="30" spans="1:15" x14ac:dyDescent="0.2">
      <c r="L30" s="13"/>
      <c r="M30" s="13"/>
      <c r="N30" s="13"/>
      <c r="O30" s="13"/>
    </row>
    <row r="31" spans="1:15" x14ac:dyDescent="0.2">
      <c r="L31" s="13"/>
      <c r="M31" s="13"/>
      <c r="N31" s="13"/>
      <c r="O31" s="13"/>
    </row>
    <row r="32" spans="1:15" x14ac:dyDescent="0.2">
      <c r="L32" s="13"/>
      <c r="M32" s="13"/>
      <c r="N32" s="13"/>
      <c r="O32" s="13"/>
    </row>
    <row r="33" spans="12:15" x14ac:dyDescent="0.2">
      <c r="L33" s="13"/>
      <c r="M33" s="13"/>
      <c r="N33" s="13"/>
      <c r="O33" s="13"/>
    </row>
    <row r="34" spans="12:15" x14ac:dyDescent="0.2">
      <c r="L34" s="13"/>
      <c r="M34" s="13"/>
      <c r="N34" s="13"/>
      <c r="O34" s="13"/>
    </row>
    <row r="35" spans="12:15" x14ac:dyDescent="0.2">
      <c r="L35" s="13"/>
      <c r="M35" s="13"/>
      <c r="N35" s="13"/>
      <c r="O35" s="13"/>
    </row>
    <row r="36" spans="12:15" x14ac:dyDescent="0.2">
      <c r="L36" s="13"/>
      <c r="M36" s="13"/>
      <c r="N36" s="13"/>
      <c r="O36" s="13"/>
    </row>
    <row r="37" spans="12:15" x14ac:dyDescent="0.2">
      <c r="L37" s="13"/>
      <c r="M37" s="13"/>
      <c r="N37" s="13"/>
      <c r="O37" s="13"/>
    </row>
    <row r="38" spans="12:15" x14ac:dyDescent="0.2">
      <c r="L38" s="13"/>
      <c r="M38" s="13"/>
      <c r="N38" s="13"/>
      <c r="O38" s="13"/>
    </row>
    <row r="39" spans="12:15" x14ac:dyDescent="0.2">
      <c r="L39" s="13"/>
      <c r="M39" s="13"/>
      <c r="N39" s="13"/>
      <c r="O39" s="13"/>
    </row>
    <row r="40" spans="12:15" x14ac:dyDescent="0.2">
      <c r="L40" s="13"/>
      <c r="M40" s="13"/>
      <c r="N40" s="13"/>
      <c r="O40" s="13"/>
    </row>
    <row r="41" spans="12:15" x14ac:dyDescent="0.2">
      <c r="L41" s="13"/>
      <c r="M41" s="13"/>
      <c r="N41" s="13"/>
      <c r="O41" s="13"/>
    </row>
    <row r="42" spans="12:15" x14ac:dyDescent="0.2">
      <c r="L42" s="13"/>
      <c r="M42" s="13"/>
      <c r="N42" s="13"/>
      <c r="O42" s="13"/>
    </row>
    <row r="43" spans="12:15" x14ac:dyDescent="0.2">
      <c r="L43" s="13"/>
      <c r="M43" s="13"/>
      <c r="N43" s="13"/>
      <c r="O43" s="13"/>
    </row>
    <row r="44" spans="12:15" x14ac:dyDescent="0.2">
      <c r="L44" s="13"/>
      <c r="M44" s="13"/>
      <c r="N44" s="13"/>
      <c r="O44" s="13"/>
    </row>
    <row r="45" spans="12:15" x14ac:dyDescent="0.2">
      <c r="L45" s="13"/>
      <c r="M45" s="13"/>
      <c r="N45" s="13"/>
      <c r="O45" s="13"/>
    </row>
    <row r="46" spans="12:15" x14ac:dyDescent="0.2">
      <c r="L46" s="13"/>
      <c r="M46" s="13"/>
      <c r="N46" s="13"/>
      <c r="O46" s="13"/>
    </row>
    <row r="47" spans="12:15" x14ac:dyDescent="0.2">
      <c r="L47" s="13"/>
      <c r="M47" s="13"/>
      <c r="N47" s="13"/>
      <c r="O47" s="13"/>
    </row>
    <row r="48" spans="12:15" x14ac:dyDescent="0.2">
      <c r="L48" s="13"/>
      <c r="M48" s="13"/>
      <c r="N48" s="13"/>
      <c r="O48" s="13"/>
    </row>
    <row r="49" spans="12:15" x14ac:dyDescent="0.2">
      <c r="L49" s="13"/>
      <c r="M49" s="13"/>
      <c r="N49" s="13"/>
      <c r="O49" s="13"/>
    </row>
    <row r="50" spans="12:15" x14ac:dyDescent="0.2">
      <c r="L50" s="13"/>
      <c r="M50" s="13"/>
      <c r="N50" s="13"/>
      <c r="O50" s="13"/>
    </row>
    <row r="51" spans="12:15" x14ac:dyDescent="0.2">
      <c r="L51" s="13"/>
      <c r="M51" s="13"/>
      <c r="N51" s="13"/>
      <c r="O51" s="13"/>
    </row>
    <row r="52" spans="12:15" x14ac:dyDescent="0.2">
      <c r="L52" s="13"/>
      <c r="M52" s="13"/>
      <c r="N52" s="13"/>
      <c r="O52" s="13"/>
    </row>
    <row r="53" spans="12:15" x14ac:dyDescent="0.2">
      <c r="L53" s="13"/>
      <c r="M53" s="13"/>
      <c r="N53" s="13"/>
      <c r="O53" s="13"/>
    </row>
    <row r="54" spans="12:15" x14ac:dyDescent="0.2">
      <c r="L54" s="13"/>
      <c r="M54" s="13"/>
      <c r="N54" s="13"/>
      <c r="O54" s="13"/>
    </row>
    <row r="55" spans="12:15" x14ac:dyDescent="0.2">
      <c r="L55" s="13"/>
      <c r="M55" s="13"/>
      <c r="N55" s="13"/>
      <c r="O55" s="13"/>
    </row>
    <row r="56" spans="12:15" x14ac:dyDescent="0.2">
      <c r="L56" s="13"/>
      <c r="M56" s="13"/>
      <c r="N56" s="13"/>
      <c r="O56" s="13"/>
    </row>
    <row r="57" spans="12:15" x14ac:dyDescent="0.2">
      <c r="L57" s="13"/>
      <c r="M57" s="13"/>
      <c r="N57" s="13"/>
      <c r="O57" s="13"/>
    </row>
    <row r="58" spans="12:15" x14ac:dyDescent="0.2">
      <c r="L58" s="13"/>
      <c r="M58" s="13"/>
      <c r="N58" s="13"/>
      <c r="O58" s="13"/>
    </row>
    <row r="59" spans="12:15" x14ac:dyDescent="0.2">
      <c r="L59" s="13"/>
      <c r="M59" s="13"/>
      <c r="N59" s="13"/>
      <c r="O59" s="13"/>
    </row>
    <row r="60" spans="12:15" x14ac:dyDescent="0.2">
      <c r="L60" s="13"/>
      <c r="M60" s="13"/>
      <c r="N60" s="13"/>
      <c r="O60" s="13"/>
    </row>
    <row r="61" spans="12:15" x14ac:dyDescent="0.2">
      <c r="L61" s="13"/>
      <c r="M61" s="13"/>
      <c r="N61" s="13"/>
      <c r="O61" s="13"/>
    </row>
    <row r="62" spans="12:15" x14ac:dyDescent="0.2">
      <c r="L62" s="13"/>
      <c r="M62" s="13"/>
      <c r="N62" s="13"/>
      <c r="O62" s="13"/>
    </row>
    <row r="63" spans="12:15" x14ac:dyDescent="0.2">
      <c r="L63" s="13"/>
      <c r="M63" s="13"/>
      <c r="N63" s="13"/>
      <c r="O63" s="13"/>
    </row>
    <row r="64" spans="12:15" x14ac:dyDescent="0.2">
      <c r="L64" s="13"/>
      <c r="M64" s="13"/>
      <c r="N64" s="13"/>
      <c r="O64" s="13"/>
    </row>
    <row r="65" spans="12:15" x14ac:dyDescent="0.2">
      <c r="L65" s="13"/>
      <c r="M65" s="13"/>
      <c r="N65" s="13"/>
      <c r="O65" s="13"/>
    </row>
    <row r="66" spans="12:15" x14ac:dyDescent="0.2">
      <c r="L66" s="13"/>
      <c r="M66" s="13"/>
      <c r="N66" s="13"/>
      <c r="O66" s="13"/>
    </row>
    <row r="67" spans="12:15" x14ac:dyDescent="0.2">
      <c r="L67" s="13"/>
      <c r="M67" s="13"/>
      <c r="N67" s="13"/>
      <c r="O67" s="13"/>
    </row>
    <row r="68" spans="12:15" x14ac:dyDescent="0.2">
      <c r="L68" s="13"/>
      <c r="M68" s="13"/>
      <c r="N68" s="13"/>
      <c r="O68" s="13"/>
    </row>
    <row r="69" spans="12:15" x14ac:dyDescent="0.2">
      <c r="L69" s="13"/>
      <c r="M69" s="13"/>
      <c r="N69" s="13"/>
      <c r="O69" s="13"/>
    </row>
    <row r="70" spans="12:15" x14ac:dyDescent="0.2">
      <c r="L70" s="13"/>
      <c r="M70" s="13"/>
      <c r="N70" s="13"/>
      <c r="O70" s="13"/>
    </row>
    <row r="71" spans="12:15" x14ac:dyDescent="0.2">
      <c r="L71" s="13"/>
      <c r="M71" s="13"/>
      <c r="N71" s="13"/>
      <c r="O71" s="13"/>
    </row>
    <row r="72" spans="12:15" x14ac:dyDescent="0.2">
      <c r="L72" s="13"/>
      <c r="M72" s="13"/>
      <c r="N72" s="13"/>
      <c r="O72" s="13"/>
    </row>
    <row r="73" spans="12:15" x14ac:dyDescent="0.2">
      <c r="L73" s="13"/>
      <c r="M73" s="13"/>
      <c r="N73" s="13"/>
      <c r="O73" s="13"/>
    </row>
    <row r="74" spans="12:15" x14ac:dyDescent="0.2">
      <c r="L74" s="13"/>
      <c r="M74" s="13"/>
      <c r="N74" s="13"/>
      <c r="O74" s="13"/>
    </row>
    <row r="75" spans="12:15" x14ac:dyDescent="0.2">
      <c r="L75" s="13"/>
      <c r="M75" s="13"/>
      <c r="N75" s="13"/>
      <c r="O75" s="13"/>
    </row>
    <row r="76" spans="12:15" x14ac:dyDescent="0.2">
      <c r="L76" s="13"/>
      <c r="M76" s="13"/>
      <c r="N76" s="13"/>
      <c r="O76" s="13"/>
    </row>
    <row r="77" spans="12:15" x14ac:dyDescent="0.2">
      <c r="L77" s="13"/>
      <c r="M77" s="13"/>
      <c r="N77" s="13"/>
      <c r="O77" s="13"/>
    </row>
    <row r="78" spans="12:15" x14ac:dyDescent="0.2">
      <c r="L78" s="13"/>
      <c r="M78" s="13"/>
      <c r="N78" s="13"/>
      <c r="O78" s="13"/>
    </row>
    <row r="79" spans="12:15" x14ac:dyDescent="0.2">
      <c r="L79" s="13"/>
      <c r="M79" s="13"/>
      <c r="N79" s="13"/>
      <c r="O79" s="13"/>
    </row>
    <row r="80" spans="12:15" x14ac:dyDescent="0.2">
      <c r="L80" s="13"/>
      <c r="M80" s="13"/>
      <c r="N80" s="13"/>
      <c r="O80" s="13"/>
    </row>
    <row r="81" spans="12:15" x14ac:dyDescent="0.2">
      <c r="L81" s="13"/>
      <c r="M81" s="13"/>
      <c r="N81" s="13"/>
      <c r="O81" s="13"/>
    </row>
    <row r="82" spans="12:15" x14ac:dyDescent="0.2">
      <c r="L82" s="13"/>
      <c r="M82" s="13"/>
      <c r="N82" s="13"/>
      <c r="O82" s="13"/>
    </row>
    <row r="83" spans="12:15" x14ac:dyDescent="0.2">
      <c r="L83" s="13"/>
      <c r="M83" s="13"/>
      <c r="N83" s="13"/>
      <c r="O83" s="13"/>
    </row>
    <row r="84" spans="12:15" x14ac:dyDescent="0.2">
      <c r="L84" s="13"/>
      <c r="M84" s="13"/>
      <c r="N84" s="13"/>
      <c r="O84" s="13"/>
    </row>
    <row r="85" spans="12:15" x14ac:dyDescent="0.2">
      <c r="L85" s="13"/>
      <c r="M85" s="13"/>
      <c r="N85" s="13"/>
      <c r="O85" s="13"/>
    </row>
    <row r="86" spans="12:15" x14ac:dyDescent="0.2">
      <c r="L86" s="13"/>
      <c r="M86" s="13"/>
      <c r="N86" s="13"/>
      <c r="O86" s="13"/>
    </row>
    <row r="87" spans="12:15" x14ac:dyDescent="0.2">
      <c r="L87" s="13"/>
      <c r="M87" s="13"/>
      <c r="N87" s="13"/>
      <c r="O87" s="13"/>
    </row>
    <row r="88" spans="12:15" x14ac:dyDescent="0.2">
      <c r="L88" s="13"/>
      <c r="M88" s="13"/>
      <c r="N88" s="13"/>
      <c r="O88" s="13"/>
    </row>
    <row r="89" spans="12:15" x14ac:dyDescent="0.2">
      <c r="L89" s="13"/>
      <c r="M89" s="13"/>
      <c r="N89" s="13"/>
      <c r="O89" s="13"/>
    </row>
    <row r="90" spans="12:15" x14ac:dyDescent="0.2">
      <c r="L90" s="13"/>
      <c r="M90" s="13"/>
      <c r="N90" s="13"/>
      <c r="O90" s="13"/>
    </row>
    <row r="91" spans="12:15" x14ac:dyDescent="0.2">
      <c r="L91" s="13"/>
      <c r="M91" s="13"/>
      <c r="N91" s="13"/>
      <c r="O91" s="13"/>
    </row>
    <row r="92" spans="12:15" x14ac:dyDescent="0.2">
      <c r="L92" s="13"/>
      <c r="M92" s="13"/>
      <c r="N92" s="13"/>
      <c r="O92" s="13"/>
    </row>
    <row r="93" spans="12:15" x14ac:dyDescent="0.2">
      <c r="L93" s="13"/>
      <c r="M93" s="13"/>
      <c r="N93" s="13"/>
      <c r="O93" s="13"/>
    </row>
    <row r="94" spans="12:15" x14ac:dyDescent="0.2">
      <c r="L94" s="13"/>
      <c r="M94" s="13"/>
      <c r="N94" s="13"/>
      <c r="O94" s="13"/>
    </row>
    <row r="95" spans="12:15" x14ac:dyDescent="0.2">
      <c r="L95" s="13"/>
      <c r="M95" s="13"/>
      <c r="N95" s="13"/>
      <c r="O95" s="13"/>
    </row>
    <row r="96" spans="12:15" x14ac:dyDescent="0.2">
      <c r="L96" s="13"/>
      <c r="M96" s="13"/>
      <c r="N96" s="13"/>
      <c r="O96" s="13"/>
    </row>
    <row r="97" spans="12:15" x14ac:dyDescent="0.2">
      <c r="L97" s="13"/>
      <c r="M97" s="13"/>
      <c r="N97" s="13"/>
      <c r="O97" s="13"/>
    </row>
    <row r="98" spans="12:15" x14ac:dyDescent="0.2">
      <c r="L98" s="13"/>
      <c r="M98" s="13"/>
      <c r="N98" s="13"/>
      <c r="O98" s="13"/>
    </row>
    <row r="99" spans="12:15" x14ac:dyDescent="0.2">
      <c r="L99" s="13"/>
      <c r="M99" s="13"/>
      <c r="N99" s="13"/>
      <c r="O99" s="13"/>
    </row>
    <row r="100" spans="12:15" x14ac:dyDescent="0.2">
      <c r="L100" s="13"/>
      <c r="M100" s="13"/>
      <c r="N100" s="13"/>
      <c r="O100" s="13"/>
    </row>
    <row r="101" spans="12:15" x14ac:dyDescent="0.2">
      <c r="L101" s="13"/>
      <c r="M101" s="13"/>
      <c r="N101" s="13"/>
      <c r="O101" s="13"/>
    </row>
    <row r="102" spans="12:15" x14ac:dyDescent="0.2">
      <c r="L102" s="13"/>
      <c r="M102" s="13"/>
      <c r="N102" s="13"/>
      <c r="O102" s="13"/>
    </row>
    <row r="103" spans="12:15" x14ac:dyDescent="0.2">
      <c r="L103" s="13"/>
      <c r="M103" s="13"/>
      <c r="N103" s="13"/>
      <c r="O103" s="13"/>
    </row>
    <row r="104" spans="12:15" x14ac:dyDescent="0.2">
      <c r="L104" s="13"/>
      <c r="M104" s="13"/>
      <c r="N104" s="13"/>
      <c r="O104" s="13"/>
    </row>
    <row r="105" spans="12:15" x14ac:dyDescent="0.2">
      <c r="L105" s="13"/>
      <c r="M105" s="13"/>
      <c r="N105" s="13"/>
      <c r="O105" s="13"/>
    </row>
    <row r="106" spans="12:15" x14ac:dyDescent="0.2">
      <c r="L106" s="13"/>
      <c r="M106" s="13"/>
      <c r="N106" s="13"/>
      <c r="O106" s="13"/>
    </row>
    <row r="107" spans="12:15" x14ac:dyDescent="0.2">
      <c r="L107" s="13"/>
      <c r="M107" s="13"/>
      <c r="N107" s="13"/>
      <c r="O107" s="13"/>
    </row>
    <row r="108" spans="12:15" x14ac:dyDescent="0.2">
      <c r="L108" s="13"/>
      <c r="M108" s="13"/>
      <c r="N108" s="13"/>
      <c r="O108" s="13"/>
    </row>
    <row r="109" spans="12:15" x14ac:dyDescent="0.2">
      <c r="L109" s="13"/>
      <c r="M109" s="13"/>
      <c r="N109" s="13"/>
      <c r="O109" s="13"/>
    </row>
    <row r="110" spans="12:15" x14ac:dyDescent="0.2">
      <c r="L110" s="13"/>
      <c r="M110" s="13"/>
      <c r="N110" s="13"/>
      <c r="O110" s="13"/>
    </row>
    <row r="111" spans="12:15" x14ac:dyDescent="0.2">
      <c r="L111" s="13"/>
      <c r="M111" s="13"/>
      <c r="N111" s="13"/>
      <c r="O111" s="13"/>
    </row>
    <row r="112" spans="12:15" x14ac:dyDescent="0.2">
      <c r="L112" s="13"/>
      <c r="M112" s="13"/>
      <c r="N112" s="13"/>
      <c r="O112" s="13"/>
    </row>
    <row r="113" spans="12:15" x14ac:dyDescent="0.2">
      <c r="L113" s="13"/>
      <c r="M113" s="13"/>
      <c r="N113" s="13"/>
      <c r="O113" s="13"/>
    </row>
    <row r="114" spans="12:15" x14ac:dyDescent="0.2">
      <c r="L114" s="13"/>
      <c r="M114" s="13"/>
      <c r="N114" s="13"/>
      <c r="O114" s="13"/>
    </row>
    <row r="115" spans="12:15" x14ac:dyDescent="0.2">
      <c r="L115" s="13"/>
      <c r="M115" s="13"/>
      <c r="N115" s="13"/>
      <c r="O115" s="13"/>
    </row>
    <row r="116" spans="12:15" x14ac:dyDescent="0.2">
      <c r="L116" s="13"/>
      <c r="M116" s="13"/>
      <c r="N116" s="13"/>
      <c r="O116" s="13"/>
    </row>
    <row r="117" spans="12:15" x14ac:dyDescent="0.2">
      <c r="L117" s="13"/>
      <c r="M117" s="13"/>
      <c r="N117" s="13"/>
      <c r="O117" s="13"/>
    </row>
    <row r="118" spans="12:15" x14ac:dyDescent="0.2">
      <c r="L118" s="13"/>
      <c r="M118" s="13"/>
      <c r="N118" s="13"/>
      <c r="O118" s="13"/>
    </row>
    <row r="119" spans="12:15" x14ac:dyDescent="0.2">
      <c r="L119" s="13"/>
      <c r="M119" s="13"/>
      <c r="N119" s="13"/>
      <c r="O119" s="13"/>
    </row>
    <row r="120" spans="12:15" x14ac:dyDescent="0.2">
      <c r="L120" s="13"/>
      <c r="M120" s="13"/>
      <c r="N120" s="13"/>
      <c r="O120" s="13"/>
    </row>
    <row r="121" spans="12:15" x14ac:dyDescent="0.2">
      <c r="L121" s="13"/>
      <c r="M121" s="13"/>
      <c r="N121" s="13"/>
      <c r="O121" s="13"/>
    </row>
    <row r="122" spans="12:15" x14ac:dyDescent="0.2">
      <c r="L122" s="13"/>
      <c r="M122" s="13"/>
      <c r="N122" s="13"/>
      <c r="O122" s="13"/>
    </row>
    <row r="123" spans="12:15" x14ac:dyDescent="0.2">
      <c r="L123" s="13"/>
      <c r="M123" s="13"/>
      <c r="N123" s="13"/>
      <c r="O123" s="13"/>
    </row>
    <row r="124" spans="12:15" x14ac:dyDescent="0.2">
      <c r="L124" s="13"/>
      <c r="M124" s="13"/>
      <c r="N124" s="13"/>
      <c r="O124" s="13"/>
    </row>
    <row r="125" spans="12:15" x14ac:dyDescent="0.2">
      <c r="L125" s="13"/>
      <c r="M125" s="13"/>
      <c r="N125" s="13"/>
      <c r="O125" s="13"/>
    </row>
    <row r="126" spans="12:15" x14ac:dyDescent="0.2">
      <c r="L126" s="13"/>
      <c r="M126" s="13"/>
      <c r="N126" s="13"/>
      <c r="O126" s="13"/>
    </row>
    <row r="127" spans="12:15" x14ac:dyDescent="0.2">
      <c r="L127" s="13"/>
      <c r="M127" s="13"/>
      <c r="N127" s="13"/>
      <c r="O127" s="13"/>
    </row>
    <row r="128" spans="12:15" x14ac:dyDescent="0.2">
      <c r="L128" s="13"/>
      <c r="M128" s="13"/>
      <c r="N128" s="13"/>
      <c r="O128" s="13"/>
    </row>
    <row r="129" spans="12:15" x14ac:dyDescent="0.2">
      <c r="L129" s="13"/>
      <c r="M129" s="13"/>
      <c r="N129" s="13"/>
      <c r="O129" s="13"/>
    </row>
    <row r="130" spans="12:15" x14ac:dyDescent="0.2">
      <c r="L130" s="13"/>
      <c r="M130" s="13"/>
      <c r="N130" s="13"/>
      <c r="O130" s="13"/>
    </row>
    <row r="131" spans="12:15" x14ac:dyDescent="0.2">
      <c r="L131" s="13"/>
      <c r="M131" s="13"/>
      <c r="N131" s="13"/>
      <c r="O131" s="13"/>
    </row>
    <row r="132" spans="12:15" x14ac:dyDescent="0.2">
      <c r="L132" s="13"/>
      <c r="M132" s="13"/>
      <c r="N132" s="13"/>
      <c r="O132" s="13"/>
    </row>
    <row r="133" spans="12:15" x14ac:dyDescent="0.2">
      <c r="L133" s="13"/>
      <c r="M133" s="13"/>
      <c r="N133" s="13"/>
      <c r="O133" s="13"/>
    </row>
    <row r="134" spans="12:15" x14ac:dyDescent="0.2">
      <c r="L134" s="13"/>
      <c r="M134" s="13"/>
      <c r="N134" s="13"/>
      <c r="O134" s="13"/>
    </row>
    <row r="135" spans="12:15" x14ac:dyDescent="0.2">
      <c r="L135" s="13"/>
      <c r="M135" s="13"/>
      <c r="N135" s="13"/>
      <c r="O135" s="13"/>
    </row>
    <row r="136" spans="12:15" x14ac:dyDescent="0.2">
      <c r="L136" s="13"/>
      <c r="M136" s="13"/>
      <c r="N136" s="13"/>
      <c r="O136" s="13"/>
    </row>
    <row r="137" spans="12:15" x14ac:dyDescent="0.2">
      <c r="L137" s="13"/>
      <c r="M137" s="13"/>
      <c r="N137" s="13"/>
      <c r="O137" s="13"/>
    </row>
    <row r="138" spans="12:15" x14ac:dyDescent="0.2">
      <c r="L138" s="13"/>
      <c r="M138" s="13"/>
      <c r="N138" s="13"/>
      <c r="O138" s="13"/>
    </row>
    <row r="139" spans="12:15" x14ac:dyDescent="0.2">
      <c r="L139" s="13"/>
      <c r="M139" s="13"/>
      <c r="N139" s="13"/>
      <c r="O139" s="13"/>
    </row>
    <row r="140" spans="12:15" x14ac:dyDescent="0.2">
      <c r="L140" s="13"/>
      <c r="M140" s="13"/>
      <c r="N140" s="13"/>
      <c r="O140" s="13"/>
    </row>
    <row r="141" spans="12:15" x14ac:dyDescent="0.2">
      <c r="L141" s="13"/>
      <c r="M141" s="13"/>
      <c r="N141" s="13"/>
      <c r="O141" s="13"/>
    </row>
    <row r="142" spans="12:15" x14ac:dyDescent="0.2">
      <c r="L142" s="13"/>
      <c r="M142" s="13"/>
      <c r="N142" s="13"/>
      <c r="O142" s="13"/>
    </row>
    <row r="143" spans="12:15" x14ac:dyDescent="0.2">
      <c r="L143" s="13"/>
      <c r="M143" s="13"/>
      <c r="N143" s="13"/>
      <c r="O143" s="13"/>
    </row>
    <row r="144" spans="12:15" x14ac:dyDescent="0.2">
      <c r="L144" s="13"/>
      <c r="M144" s="13"/>
      <c r="N144" s="13"/>
      <c r="O144" s="13"/>
    </row>
    <row r="145" spans="12:15" x14ac:dyDescent="0.2">
      <c r="L145" s="13"/>
      <c r="M145" s="13"/>
      <c r="N145" s="13"/>
      <c r="O145" s="13"/>
    </row>
    <row r="146" spans="12:15" x14ac:dyDescent="0.2">
      <c r="L146" s="13"/>
      <c r="M146" s="13"/>
      <c r="N146" s="13"/>
      <c r="O146" s="13"/>
    </row>
    <row r="147" spans="12:15" x14ac:dyDescent="0.2">
      <c r="L147" s="13"/>
      <c r="M147" s="13"/>
      <c r="N147" s="13"/>
      <c r="O147" s="13"/>
    </row>
    <row r="148" spans="12:15" x14ac:dyDescent="0.2">
      <c r="L148" s="13"/>
      <c r="M148" s="13"/>
      <c r="N148" s="13"/>
      <c r="O148" s="13"/>
    </row>
    <row r="149" spans="12:15" x14ac:dyDescent="0.2">
      <c r="L149" s="13"/>
      <c r="M149" s="13"/>
      <c r="N149" s="13"/>
      <c r="O149" s="13"/>
    </row>
    <row r="150" spans="12:15" x14ac:dyDescent="0.2">
      <c r="L150" s="13"/>
      <c r="M150" s="13"/>
      <c r="N150" s="13"/>
      <c r="O150" s="13"/>
    </row>
    <row r="151" spans="12:15" x14ac:dyDescent="0.2">
      <c r="L151" s="13"/>
      <c r="M151" s="13"/>
      <c r="N151" s="13"/>
      <c r="O151" s="13"/>
    </row>
    <row r="152" spans="12:15" x14ac:dyDescent="0.2">
      <c r="L152" s="13"/>
      <c r="M152" s="13"/>
      <c r="N152" s="13"/>
      <c r="O152" s="13"/>
    </row>
    <row r="153" spans="12:15" x14ac:dyDescent="0.2">
      <c r="L153" s="13"/>
      <c r="M153" s="13"/>
      <c r="N153" s="13"/>
      <c r="O153" s="13"/>
    </row>
    <row r="154" spans="12:15" x14ac:dyDescent="0.2">
      <c r="L154" s="13"/>
      <c r="M154" s="13"/>
      <c r="N154" s="13"/>
      <c r="O154" s="13"/>
    </row>
    <row r="155" spans="12:15" x14ac:dyDescent="0.2">
      <c r="L155" s="13"/>
      <c r="M155" s="13"/>
      <c r="N155" s="13"/>
      <c r="O155" s="13"/>
    </row>
    <row r="156" spans="12:15" x14ac:dyDescent="0.2">
      <c r="L156" s="13"/>
      <c r="M156" s="13"/>
      <c r="N156" s="13"/>
      <c r="O156" s="13"/>
    </row>
    <row r="157" spans="12:15" x14ac:dyDescent="0.2">
      <c r="L157" s="13"/>
      <c r="M157" s="13"/>
      <c r="N157" s="13"/>
      <c r="O157" s="13"/>
    </row>
    <row r="158" spans="12:15" x14ac:dyDescent="0.2">
      <c r="L158" s="13"/>
      <c r="M158" s="13"/>
      <c r="N158" s="13"/>
      <c r="O158" s="13"/>
    </row>
    <row r="159" spans="12:15" x14ac:dyDescent="0.2">
      <c r="L159" s="13"/>
      <c r="M159" s="13"/>
      <c r="N159" s="13"/>
      <c r="O159" s="13"/>
    </row>
    <row r="160" spans="12:15" x14ac:dyDescent="0.2">
      <c r="L160" s="13"/>
      <c r="M160" s="13"/>
      <c r="N160" s="13"/>
      <c r="O160" s="13"/>
    </row>
    <row r="161" spans="12:15" x14ac:dyDescent="0.2">
      <c r="L161" s="13"/>
      <c r="M161" s="13"/>
      <c r="N161" s="13"/>
      <c r="O161" s="13"/>
    </row>
    <row r="162" spans="12:15" x14ac:dyDescent="0.2">
      <c r="L162" s="13"/>
      <c r="M162" s="13"/>
      <c r="N162" s="13"/>
      <c r="O162" s="13"/>
    </row>
    <row r="163" spans="12:15" x14ac:dyDescent="0.2">
      <c r="L163" s="13"/>
      <c r="M163" s="13"/>
      <c r="N163" s="13"/>
      <c r="O163" s="13"/>
    </row>
    <row r="164" spans="12:15" x14ac:dyDescent="0.2">
      <c r="L164" s="13"/>
      <c r="M164" s="13"/>
      <c r="N164" s="13"/>
      <c r="O164" s="13"/>
    </row>
    <row r="165" spans="12:15" x14ac:dyDescent="0.2">
      <c r="L165" s="13"/>
      <c r="M165" s="13"/>
      <c r="N165" s="13"/>
      <c r="O165" s="13"/>
    </row>
    <row r="166" spans="12:15" x14ac:dyDescent="0.2">
      <c r="L166" s="13"/>
      <c r="M166" s="13"/>
      <c r="N166" s="13"/>
      <c r="O166" s="13"/>
    </row>
    <row r="167" spans="12:15" x14ac:dyDescent="0.2">
      <c r="L167" s="13"/>
      <c r="M167" s="13"/>
      <c r="N167" s="13"/>
      <c r="O167" s="13"/>
    </row>
    <row r="168" spans="12:15" x14ac:dyDescent="0.2">
      <c r="L168" s="13"/>
      <c r="M168" s="13"/>
      <c r="N168" s="13"/>
      <c r="O168" s="13"/>
    </row>
    <row r="169" spans="12:15" x14ac:dyDescent="0.2">
      <c r="L169" s="13"/>
      <c r="M169" s="13"/>
      <c r="N169" s="13"/>
      <c r="O169" s="13"/>
    </row>
    <row r="170" spans="12:15" x14ac:dyDescent="0.2">
      <c r="L170" s="13"/>
      <c r="M170" s="13"/>
      <c r="N170" s="13"/>
      <c r="O170" s="13"/>
    </row>
    <row r="171" spans="12:15" x14ac:dyDescent="0.2">
      <c r="L171" s="13"/>
      <c r="M171" s="13"/>
      <c r="N171" s="13"/>
      <c r="O171" s="13"/>
    </row>
    <row r="172" spans="12:15" x14ac:dyDescent="0.2">
      <c r="L172" s="13"/>
      <c r="M172" s="13"/>
      <c r="N172" s="13"/>
      <c r="O172" s="13"/>
    </row>
    <row r="173" spans="12:15" x14ac:dyDescent="0.2">
      <c r="L173" s="13"/>
      <c r="M173" s="13"/>
      <c r="N173" s="13"/>
      <c r="O173" s="13"/>
    </row>
    <row r="174" spans="12:15" x14ac:dyDescent="0.2">
      <c r="L174" s="13"/>
      <c r="M174" s="13"/>
      <c r="N174" s="13"/>
      <c r="O174" s="13"/>
    </row>
    <row r="175" spans="12:15" x14ac:dyDescent="0.2">
      <c r="L175" s="13"/>
      <c r="M175" s="13"/>
      <c r="N175" s="13"/>
      <c r="O175" s="13"/>
    </row>
    <row r="176" spans="12:15" x14ac:dyDescent="0.2">
      <c r="L176" s="13"/>
      <c r="M176" s="13"/>
      <c r="N176" s="13"/>
      <c r="O176" s="13"/>
    </row>
    <row r="177" spans="12:15" x14ac:dyDescent="0.2">
      <c r="L177" s="13"/>
      <c r="M177" s="13"/>
      <c r="N177" s="13"/>
      <c r="O177" s="13"/>
    </row>
    <row r="178" spans="12:15" x14ac:dyDescent="0.2">
      <c r="L178" s="13"/>
      <c r="M178" s="13"/>
      <c r="N178" s="13"/>
      <c r="O178" s="13"/>
    </row>
    <row r="179" spans="12:15" x14ac:dyDescent="0.2">
      <c r="L179" s="13"/>
      <c r="M179" s="13"/>
      <c r="N179" s="13"/>
      <c r="O179" s="13"/>
    </row>
    <row r="180" spans="12:15" x14ac:dyDescent="0.2">
      <c r="L180" s="13"/>
      <c r="M180" s="13"/>
      <c r="N180" s="13"/>
      <c r="O180" s="13"/>
    </row>
    <row r="181" spans="12:15" x14ac:dyDescent="0.2">
      <c r="L181" s="13"/>
      <c r="M181" s="13"/>
      <c r="N181" s="13"/>
      <c r="O181" s="13"/>
    </row>
    <row r="182" spans="12:15" x14ac:dyDescent="0.2">
      <c r="L182" s="13"/>
      <c r="M182" s="13"/>
      <c r="N182" s="13"/>
      <c r="O182" s="13"/>
    </row>
    <row r="183" spans="12:15" x14ac:dyDescent="0.2">
      <c r="L183" s="13"/>
      <c r="M183" s="13"/>
      <c r="N183" s="13"/>
      <c r="O183" s="13"/>
    </row>
    <row r="184" spans="12:15" x14ac:dyDescent="0.2">
      <c r="L184" s="13"/>
      <c r="M184" s="13"/>
      <c r="N184" s="13"/>
      <c r="O184" s="13"/>
    </row>
    <row r="185" spans="12:15" x14ac:dyDescent="0.2">
      <c r="L185" s="13"/>
      <c r="M185" s="13"/>
      <c r="N185" s="13"/>
      <c r="O185" s="13"/>
    </row>
    <row r="186" spans="12:15" x14ac:dyDescent="0.2">
      <c r="L186" s="13"/>
      <c r="M186" s="13"/>
      <c r="N186" s="13"/>
      <c r="O186" s="13"/>
    </row>
    <row r="187" spans="12:15" x14ac:dyDescent="0.2">
      <c r="L187" s="13"/>
      <c r="M187" s="13"/>
      <c r="N187" s="13"/>
      <c r="O187" s="13"/>
    </row>
    <row r="188" spans="12:15" x14ac:dyDescent="0.2">
      <c r="L188" s="13"/>
      <c r="M188" s="13"/>
      <c r="N188" s="13"/>
      <c r="O188" s="13"/>
    </row>
    <row r="189" spans="12:15" x14ac:dyDescent="0.2">
      <c r="L189" s="13"/>
      <c r="M189" s="13"/>
      <c r="N189" s="13"/>
      <c r="O189" s="13"/>
    </row>
    <row r="190" spans="12:15" x14ac:dyDescent="0.2">
      <c r="L190" s="13"/>
      <c r="M190" s="13"/>
      <c r="N190" s="13"/>
      <c r="O190" s="13"/>
    </row>
    <row r="191" spans="12:15" x14ac:dyDescent="0.2">
      <c r="L191" s="13"/>
      <c r="M191" s="13"/>
      <c r="N191" s="13"/>
      <c r="O191" s="13"/>
    </row>
    <row r="192" spans="12:15" x14ac:dyDescent="0.2">
      <c r="L192" s="13"/>
      <c r="M192" s="13"/>
      <c r="N192" s="13"/>
      <c r="O192" s="13"/>
    </row>
    <row r="193" spans="12:15" x14ac:dyDescent="0.2">
      <c r="L193" s="13"/>
      <c r="M193" s="13"/>
      <c r="N193" s="13"/>
      <c r="O193" s="13"/>
    </row>
    <row r="194" spans="12:15" x14ac:dyDescent="0.2">
      <c r="L194" s="13"/>
      <c r="M194" s="13"/>
      <c r="N194" s="13"/>
      <c r="O194" s="13"/>
    </row>
    <row r="195" spans="12:15" x14ac:dyDescent="0.2">
      <c r="L195" s="13"/>
      <c r="M195" s="13"/>
      <c r="N195" s="13"/>
      <c r="O195" s="13"/>
    </row>
    <row r="196" spans="12:15" x14ac:dyDescent="0.2">
      <c r="L196" s="13"/>
      <c r="M196" s="13"/>
      <c r="N196" s="13"/>
      <c r="O196" s="13"/>
    </row>
    <row r="197" spans="12:15" x14ac:dyDescent="0.2">
      <c r="L197" s="13"/>
      <c r="M197" s="13"/>
      <c r="N197" s="13"/>
      <c r="O197" s="13"/>
    </row>
    <row r="198" spans="12:15" x14ac:dyDescent="0.2">
      <c r="L198" s="13"/>
      <c r="M198" s="13"/>
      <c r="N198" s="13"/>
      <c r="O198" s="13"/>
    </row>
    <row r="199" spans="12:15" x14ac:dyDescent="0.2">
      <c r="L199" s="13"/>
      <c r="M199" s="13"/>
      <c r="N199" s="13"/>
      <c r="O199" s="13"/>
    </row>
    <row r="200" spans="12:15" x14ac:dyDescent="0.2">
      <c r="L200" s="13"/>
      <c r="M200" s="13"/>
      <c r="N200" s="13"/>
      <c r="O200" s="13"/>
    </row>
    <row r="201" spans="12:15" x14ac:dyDescent="0.2">
      <c r="L201" s="13"/>
      <c r="M201" s="13"/>
      <c r="N201" s="13"/>
      <c r="O201" s="13"/>
    </row>
  </sheetData>
  <phoneticPr fontId="15" type="noConversion"/>
  <conditionalFormatting sqref="J5:J15">
    <cfRule type="cellIs" dxfId="1272" priority="46" operator="equal">
      <formula>"-"</formula>
    </cfRule>
  </conditionalFormatting>
  <conditionalFormatting sqref="I5:I15">
    <cfRule type="cellIs" dxfId="1271" priority="43" stopIfTrue="1" operator="equal">
      <formula>"-"</formula>
    </cfRule>
    <cfRule type="containsText" dxfId="1270" priority="44" stopIfTrue="1" operator="containsText" text="leer">
      <formula>NOT(ISERROR(SEARCH("leer",I5)))</formula>
    </cfRule>
  </conditionalFormatting>
  <conditionalFormatting sqref="K13:O13">
    <cfRule type="cellIs" dxfId="1269" priority="40" operator="equal">
      <formula>"-"</formula>
    </cfRule>
  </conditionalFormatting>
  <conditionalFormatting sqref="K13:O13">
    <cfRule type="cellIs" dxfId="1268" priority="39" operator="equal">
      <formula>"-"</formula>
    </cfRule>
  </conditionalFormatting>
  <conditionalFormatting sqref="H5:H15">
    <cfRule type="cellIs" dxfId="1267" priority="35" stopIfTrue="1" operator="equal">
      <formula>"-"</formula>
    </cfRule>
    <cfRule type="containsText" dxfId="1266" priority="36" stopIfTrue="1" operator="containsText" text="leer">
      <formula>NOT(ISERROR(SEARCH("leer",H5)))</formula>
    </cfRule>
  </conditionalFormatting>
  <conditionalFormatting sqref="H5:H15">
    <cfRule type="cellIs" dxfId="1265" priority="33" stopIfTrue="1" operator="equal">
      <formula>"-"</formula>
    </cfRule>
    <cfRule type="containsText" dxfId="1264" priority="34" stopIfTrue="1" operator="containsText" text="leer">
      <formula>NOT(ISERROR(SEARCH("leer",H5)))</formula>
    </cfRule>
  </conditionalFormatting>
  <conditionalFormatting sqref="H5:H15">
    <cfRule type="cellIs" dxfId="1263" priority="31" stopIfTrue="1" operator="equal">
      <formula>"-"</formula>
    </cfRule>
    <cfRule type="containsText" dxfId="1262" priority="32" stopIfTrue="1" operator="containsText" text="leer">
      <formula>NOT(ISERROR(SEARCH("leer",H5)))</formula>
    </cfRule>
  </conditionalFormatting>
  <conditionalFormatting sqref="H5:H15">
    <cfRule type="cellIs" dxfId="1261" priority="29" stopIfTrue="1" operator="equal">
      <formula>"-"</formula>
    </cfRule>
    <cfRule type="containsText" dxfId="1260" priority="30" stopIfTrue="1" operator="containsText" text="leer">
      <formula>NOT(ISERROR(SEARCH("leer",H5)))</formula>
    </cfRule>
  </conditionalFormatting>
  <conditionalFormatting sqref="H5:H15">
    <cfRule type="cellIs" dxfId="1259" priority="27" stopIfTrue="1" operator="equal">
      <formula>"-"</formula>
    </cfRule>
    <cfRule type="containsText" dxfId="1258" priority="28" stopIfTrue="1" operator="containsText" text="leer">
      <formula>NOT(ISERROR(SEARCH("leer",H5)))</formula>
    </cfRule>
  </conditionalFormatting>
  <conditionalFormatting sqref="H5:H15">
    <cfRule type="cellIs" dxfId="1257" priority="25" stopIfTrue="1" operator="equal">
      <formula>"-"</formula>
    </cfRule>
    <cfRule type="containsText" dxfId="1256" priority="26" stopIfTrue="1" operator="containsText" text="leer">
      <formula>NOT(ISERROR(SEARCH("leer",H5)))</formula>
    </cfRule>
  </conditionalFormatting>
  <conditionalFormatting sqref="H5:H15">
    <cfRule type="cellIs" dxfId="1255" priority="23" stopIfTrue="1" operator="equal">
      <formula>"-"</formula>
    </cfRule>
    <cfRule type="containsText" dxfId="1254" priority="24" stopIfTrue="1" operator="containsText" text="leer">
      <formula>NOT(ISERROR(SEARCH("leer",H5)))</formula>
    </cfRule>
  </conditionalFormatting>
  <conditionalFormatting sqref="H5:H15">
    <cfRule type="cellIs" dxfId="1253" priority="21" stopIfTrue="1" operator="equal">
      <formula>"-"</formula>
    </cfRule>
    <cfRule type="containsText" dxfId="1252" priority="22" stopIfTrue="1" operator="containsText" text="leer">
      <formula>NOT(ISERROR(SEARCH("leer",H5)))</formula>
    </cfRule>
  </conditionalFormatting>
  <conditionalFormatting sqref="H5:H15">
    <cfRule type="cellIs" dxfId="1251" priority="19" stopIfTrue="1" operator="equal">
      <formula>"-"</formula>
    </cfRule>
    <cfRule type="containsText" dxfId="1250" priority="20" stopIfTrue="1" operator="containsText" text="leer">
      <formula>NOT(ISERROR(SEARCH("leer",H5)))</formula>
    </cfRule>
  </conditionalFormatting>
  <conditionalFormatting sqref="H5:H15">
    <cfRule type="cellIs" dxfId="1249" priority="17" stopIfTrue="1" operator="equal">
      <formula>"-"</formula>
    </cfRule>
    <cfRule type="containsText" dxfId="1248" priority="18" stopIfTrue="1" operator="containsText" text="leer">
      <formula>NOT(ISERROR(SEARCH("leer",H5)))</formula>
    </cfRule>
  </conditionalFormatting>
  <conditionalFormatting sqref="H5:H15">
    <cfRule type="cellIs" dxfId="1247" priority="15" stopIfTrue="1" operator="equal">
      <formula>"-"</formula>
    </cfRule>
    <cfRule type="containsText" dxfId="1246" priority="16" stopIfTrue="1" operator="containsText" text="leer">
      <formula>NOT(ISERROR(SEARCH("leer",H5)))</formula>
    </cfRule>
  </conditionalFormatting>
  <conditionalFormatting sqref="H5:H15">
    <cfRule type="cellIs" dxfId="1245" priority="13" stopIfTrue="1" operator="equal">
      <formula>"-"</formula>
    </cfRule>
    <cfRule type="containsText" dxfId="1244" priority="14" stopIfTrue="1" operator="containsText" text="leer">
      <formula>NOT(ISERROR(SEARCH("leer",H5)))</formula>
    </cfRule>
  </conditionalFormatting>
  <conditionalFormatting sqref="G5:G14">
    <cfRule type="cellIs" dxfId="1243" priority="11" stopIfTrue="1" operator="equal">
      <formula>"-"</formula>
    </cfRule>
    <cfRule type="containsText" dxfId="1242" priority="12" stopIfTrue="1" operator="containsText" text="leer">
      <formula>NOT(ISERROR(SEARCH("leer",G5)))</formula>
    </cfRule>
  </conditionalFormatting>
  <conditionalFormatting sqref="G5:G14">
    <cfRule type="cellIs" dxfId="1241" priority="10" stopIfTrue="1" operator="equal">
      <formula>"-"</formula>
    </cfRule>
  </conditionalFormatting>
  <conditionalFormatting sqref="G5:G14">
    <cfRule type="cellIs" dxfId="1240" priority="8" stopIfTrue="1" operator="equal">
      <formula>"-"</formula>
    </cfRule>
    <cfRule type="containsText" dxfId="1239" priority="9" stopIfTrue="1" operator="containsText" text="leer">
      <formula>NOT(ISERROR(SEARCH("leer",G5)))</formula>
    </cfRule>
  </conditionalFormatting>
  <conditionalFormatting sqref="G5:G14">
    <cfRule type="cellIs" dxfId="1238" priority="7" stopIfTrue="1" operator="equal">
      <formula>"-"</formula>
    </cfRule>
  </conditionalFormatting>
  <conditionalFormatting sqref="G5:G14">
    <cfRule type="cellIs" dxfId="1237" priority="5" stopIfTrue="1" operator="equal">
      <formula>"-"</formula>
    </cfRule>
    <cfRule type="containsText" dxfId="1236" priority="6" stopIfTrue="1" operator="containsText" text="leer">
      <formula>NOT(ISERROR(SEARCH("leer",G5)))</formula>
    </cfRule>
  </conditionalFormatting>
  <conditionalFormatting sqref="G5:G14">
    <cfRule type="cellIs" dxfId="1235" priority="4" stopIfTrue="1" operator="equal">
      <formula>"-"</formula>
    </cfRule>
  </conditionalFormatting>
  <conditionalFormatting sqref="G5:G14">
    <cfRule type="cellIs" dxfId="1234" priority="2" stopIfTrue="1" operator="equal">
      <formula>"-"</formula>
    </cfRule>
    <cfRule type="containsText" dxfId="1233" priority="3" stopIfTrue="1" operator="containsText" text="leer">
      <formula>NOT(ISERROR(SEARCH("leer",G5)))</formula>
    </cfRule>
  </conditionalFormatting>
  <conditionalFormatting sqref="G5:G14">
    <cfRule type="cellIs" dxfId="1232"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
  <sheetViews>
    <sheetView showRuler="0" zoomScale="70" zoomScaleNormal="70" workbookViewId="0"/>
  </sheetViews>
  <sheetFormatPr baseColWidth="10" defaultColWidth="11.42578125" defaultRowHeight="12.75" x14ac:dyDescent="0.2"/>
  <cols>
    <col min="1" max="1" width="21.85546875" style="5" customWidth="1"/>
    <col min="2" max="2" width="37.42578125" style="5" customWidth="1"/>
    <col min="3" max="3" width="11.42578125" style="5"/>
    <col min="4" max="4" width="12.28515625" style="8" customWidth="1"/>
    <col min="5" max="7" width="11.42578125" style="8" customWidth="1"/>
    <col min="8" max="16384" width="11.42578125" style="5"/>
  </cols>
  <sheetData>
    <row r="1" spans="1:16" x14ac:dyDescent="0.2">
      <c r="A1" s="93" t="s">
        <v>1959</v>
      </c>
      <c r="D1" s="5"/>
      <c r="E1" s="5"/>
      <c r="F1" s="5"/>
      <c r="G1" s="5"/>
    </row>
    <row r="2" spans="1:16" x14ac:dyDescent="0.2">
      <c r="A2" s="93"/>
      <c r="D2" s="5"/>
      <c r="E2" s="5"/>
      <c r="F2" s="5"/>
      <c r="G2" s="5"/>
    </row>
    <row r="3" spans="1:16" x14ac:dyDescent="0.2">
      <c r="A3" s="4" t="s">
        <v>1960</v>
      </c>
      <c r="B3" s="4"/>
      <c r="C3" s="5" t="s">
        <v>1961</v>
      </c>
      <c r="D3" s="5" t="s">
        <v>1962</v>
      </c>
      <c r="E3" s="4">
        <v>2014</v>
      </c>
      <c r="F3" s="22">
        <v>2013</v>
      </c>
      <c r="G3" s="22">
        <v>2012</v>
      </c>
      <c r="H3" s="22">
        <v>2011</v>
      </c>
      <c r="I3" s="22">
        <v>2010</v>
      </c>
      <c r="J3" s="22">
        <v>2009</v>
      </c>
      <c r="K3" s="22">
        <v>2008</v>
      </c>
      <c r="L3" s="4">
        <v>2007</v>
      </c>
      <c r="M3" s="4">
        <v>2006</v>
      </c>
      <c r="N3" s="4">
        <v>2005</v>
      </c>
      <c r="O3" s="4">
        <v>2004</v>
      </c>
    </row>
    <row r="5" spans="1:16" x14ac:dyDescent="0.2">
      <c r="A5" s="4" t="s">
        <v>1963</v>
      </c>
    </row>
    <row r="6" spans="1:16" x14ac:dyDescent="0.2">
      <c r="A6" s="5" t="s">
        <v>1964</v>
      </c>
      <c r="B6" s="13" t="s">
        <v>1965</v>
      </c>
      <c r="C6" s="16">
        <v>1</v>
      </c>
      <c r="D6" s="8" t="s">
        <v>1966</v>
      </c>
      <c r="E6" s="38">
        <v>0.6</v>
      </c>
      <c r="F6" s="241">
        <v>0.7414526622821811</v>
      </c>
      <c r="G6" s="191">
        <v>0.7</v>
      </c>
      <c r="H6" s="69">
        <v>0.7</v>
      </c>
      <c r="I6" s="90">
        <v>0.6</v>
      </c>
      <c r="J6" s="151">
        <v>0.6</v>
      </c>
      <c r="K6" s="16">
        <v>0.7</v>
      </c>
      <c r="L6" s="16">
        <v>0.7</v>
      </c>
      <c r="M6" s="41">
        <v>0.72263723862857954</v>
      </c>
      <c r="N6" s="41">
        <v>0.75853436192007206</v>
      </c>
      <c r="O6" s="16">
        <v>0.8</v>
      </c>
      <c r="P6" s="28"/>
    </row>
    <row r="7" spans="1:16" x14ac:dyDescent="0.2">
      <c r="A7" s="28" t="s">
        <v>1967</v>
      </c>
      <c r="B7" s="13" t="s">
        <v>1968</v>
      </c>
      <c r="C7" s="16">
        <v>1</v>
      </c>
      <c r="D7" s="8" t="s">
        <v>1969</v>
      </c>
      <c r="E7" s="38">
        <v>11.7</v>
      </c>
      <c r="F7" s="25">
        <v>12.746129869178008</v>
      </c>
      <c r="G7" s="191">
        <v>12.8</v>
      </c>
      <c r="H7" s="69">
        <v>11.3</v>
      </c>
      <c r="I7" s="90">
        <v>11</v>
      </c>
      <c r="J7" s="151">
        <v>11.4</v>
      </c>
      <c r="K7" s="41">
        <v>11</v>
      </c>
      <c r="L7" s="16">
        <v>10.8</v>
      </c>
      <c r="M7" s="41">
        <v>10.947345763682705</v>
      </c>
      <c r="N7" s="41">
        <v>11.456261211366733</v>
      </c>
      <c r="O7" s="16">
        <v>12.2</v>
      </c>
      <c r="P7" s="28"/>
    </row>
    <row r="8" spans="1:16" x14ac:dyDescent="0.2">
      <c r="A8" s="28" t="s">
        <v>1970</v>
      </c>
      <c r="B8" s="13" t="s">
        <v>1971</v>
      </c>
      <c r="C8" s="16">
        <v>1</v>
      </c>
      <c r="D8" s="8" t="s">
        <v>1972</v>
      </c>
      <c r="E8" s="38">
        <v>17.7</v>
      </c>
      <c r="F8" s="25">
        <v>18.596085994914251</v>
      </c>
      <c r="G8" s="191">
        <v>18.600000000000001</v>
      </c>
      <c r="H8" s="69">
        <v>20.3</v>
      </c>
      <c r="I8" s="90">
        <v>21.7</v>
      </c>
      <c r="J8" s="153">
        <v>23</v>
      </c>
      <c r="K8" s="16">
        <v>24.3</v>
      </c>
      <c r="L8" s="16">
        <v>25.5</v>
      </c>
      <c r="M8" s="41">
        <v>26.617106492079223</v>
      </c>
      <c r="N8" s="41">
        <v>28.273228971641984</v>
      </c>
      <c r="O8" s="16">
        <v>29.8</v>
      </c>
      <c r="P8" s="28"/>
    </row>
    <row r="9" spans="1:16" x14ac:dyDescent="0.2">
      <c r="A9" s="28" t="s">
        <v>1973</v>
      </c>
      <c r="B9" s="13" t="s">
        <v>1974</v>
      </c>
      <c r="C9" s="16">
        <v>1</v>
      </c>
      <c r="D9" s="8" t="s">
        <v>1975</v>
      </c>
      <c r="E9" s="38">
        <v>31.9</v>
      </c>
      <c r="F9" s="25">
        <v>33.341698738199248</v>
      </c>
      <c r="G9" s="191">
        <v>33.299999999999997</v>
      </c>
      <c r="H9" s="69">
        <v>33.6</v>
      </c>
      <c r="I9" s="90">
        <v>33.6</v>
      </c>
      <c r="J9" s="151">
        <v>33.4</v>
      </c>
      <c r="K9" s="16">
        <v>33.200000000000003</v>
      </c>
      <c r="L9" s="16">
        <v>33.200000000000003</v>
      </c>
      <c r="M9" s="41">
        <v>32.641711619999484</v>
      </c>
      <c r="N9" s="41">
        <v>31.863644294578354</v>
      </c>
      <c r="O9" s="16">
        <v>30.9</v>
      </c>
      <c r="P9" s="28"/>
    </row>
    <row r="10" spans="1:16" x14ac:dyDescent="0.2">
      <c r="A10" s="28" t="s">
        <v>1976</v>
      </c>
      <c r="B10" s="13" t="s">
        <v>1977</v>
      </c>
      <c r="C10" s="16">
        <v>1</v>
      </c>
      <c r="D10" s="8" t="s">
        <v>1978</v>
      </c>
      <c r="E10" s="38">
        <v>29.9</v>
      </c>
      <c r="F10" s="25">
        <v>28.424184389991645</v>
      </c>
      <c r="G10" s="191">
        <v>28.4</v>
      </c>
      <c r="H10" s="69">
        <v>26.9</v>
      </c>
      <c r="I10" s="90">
        <v>26.5</v>
      </c>
      <c r="J10" s="151">
        <v>26.7</v>
      </c>
      <c r="K10" s="16">
        <v>26.5</v>
      </c>
      <c r="L10" s="16">
        <v>26.1</v>
      </c>
      <c r="M10" s="41">
        <v>24.948244699802391</v>
      </c>
      <c r="N10" s="41">
        <v>23.920360332101513</v>
      </c>
      <c r="O10" s="16">
        <v>22.8</v>
      </c>
      <c r="P10" s="28"/>
    </row>
    <row r="11" spans="1:16" x14ac:dyDescent="0.2">
      <c r="A11" s="5" t="s">
        <v>1979</v>
      </c>
      <c r="B11" s="13" t="s">
        <v>1980</v>
      </c>
      <c r="C11" s="16">
        <v>1</v>
      </c>
      <c r="D11" s="8" t="s">
        <v>1981</v>
      </c>
      <c r="E11" s="38">
        <v>8.3000000000000007</v>
      </c>
      <c r="F11" s="25">
        <v>6.1504483454346666</v>
      </c>
      <c r="G11" s="191">
        <v>6.2</v>
      </c>
      <c r="H11" s="69">
        <v>7.2</v>
      </c>
      <c r="I11" s="90">
        <v>6.6</v>
      </c>
      <c r="J11" s="151">
        <v>4.9000000000000004</v>
      </c>
      <c r="K11" s="16">
        <v>4.3</v>
      </c>
      <c r="L11" s="16">
        <v>3.7</v>
      </c>
      <c r="M11" s="41">
        <v>4.1229521775503466</v>
      </c>
      <c r="N11" s="41">
        <v>3.7279727888489176</v>
      </c>
      <c r="O11" s="16">
        <v>3.5</v>
      </c>
      <c r="P11" s="28"/>
    </row>
    <row r="12" spans="1:16" x14ac:dyDescent="0.2">
      <c r="A12" s="5" t="s">
        <v>1982</v>
      </c>
      <c r="B12" s="13" t="s">
        <v>1983</v>
      </c>
      <c r="C12" s="16">
        <v>1</v>
      </c>
      <c r="D12" s="8" t="s">
        <v>1984</v>
      </c>
      <c r="E12" s="38">
        <v>45.1</v>
      </c>
      <c r="F12" s="8">
        <v>44.8</v>
      </c>
      <c r="G12" s="191">
        <v>44.7</v>
      </c>
      <c r="H12" s="69">
        <v>44.4</v>
      </c>
      <c r="I12" s="90">
        <v>44.2</v>
      </c>
      <c r="J12" s="151">
        <v>43.4</v>
      </c>
      <c r="K12" s="16">
        <v>43.2</v>
      </c>
      <c r="L12" s="16">
        <v>42.9</v>
      </c>
      <c r="M12" s="41">
        <v>42.7</v>
      </c>
      <c r="N12" s="41">
        <v>42.3</v>
      </c>
      <c r="O12" s="16">
        <v>41.9</v>
      </c>
      <c r="P12" s="28"/>
    </row>
    <row r="13" spans="1:16" x14ac:dyDescent="0.2">
      <c r="C13" s="8"/>
      <c r="H13" s="8"/>
      <c r="I13" s="8"/>
      <c r="J13" s="8"/>
      <c r="K13" s="8"/>
      <c r="L13" s="8"/>
      <c r="M13" s="8"/>
      <c r="N13" s="8"/>
      <c r="O13" s="8"/>
    </row>
    <row r="14" spans="1:16" x14ac:dyDescent="0.2">
      <c r="A14" s="156"/>
      <c r="C14" s="8"/>
      <c r="H14" s="8"/>
      <c r="I14" s="8"/>
      <c r="J14" s="8"/>
      <c r="K14" s="8"/>
      <c r="L14" s="8"/>
      <c r="M14" s="8"/>
      <c r="N14" s="8"/>
      <c r="O14" s="8"/>
    </row>
    <row r="15" spans="1:16" x14ac:dyDescent="0.2">
      <c r="A15" s="229" t="s">
        <v>1985</v>
      </c>
      <c r="B15" s="136"/>
      <c r="C15" s="136"/>
      <c r="D15" s="136"/>
      <c r="E15" s="136"/>
      <c r="F15" s="136"/>
      <c r="G15" s="136"/>
    </row>
  </sheetData>
  <phoneticPr fontId="15" type="noConversion"/>
  <conditionalFormatting sqref="J6:J12">
    <cfRule type="cellIs" dxfId="1231" priority="63" operator="equal">
      <formula>"-"</formula>
    </cfRule>
  </conditionalFormatting>
  <conditionalFormatting sqref="J6:J12">
    <cfRule type="cellIs" dxfId="1230" priority="62" operator="equal">
      <formula>"-"</formula>
    </cfRule>
  </conditionalFormatting>
  <conditionalFormatting sqref="J6:J12">
    <cfRule type="cellIs" dxfId="1229" priority="61" operator="equal">
      <formula>"-"</formula>
    </cfRule>
  </conditionalFormatting>
  <conditionalFormatting sqref="I6:I12">
    <cfRule type="cellIs" dxfId="1228" priority="55" stopIfTrue="1" operator="equal">
      <formula>"-"</formula>
    </cfRule>
    <cfRule type="containsText" dxfId="1227" priority="56" stopIfTrue="1" operator="containsText" text="leer">
      <formula>NOT(ISERROR(SEARCH("leer",I6)))</formula>
    </cfRule>
  </conditionalFormatting>
  <conditionalFormatting sqref="I6:I12">
    <cfRule type="cellIs" dxfId="1226" priority="53" stopIfTrue="1" operator="equal">
      <formula>"-"</formula>
    </cfRule>
    <cfRule type="containsText" dxfId="1225" priority="54" stopIfTrue="1" operator="containsText" text="leer">
      <formula>NOT(ISERROR(SEARCH("leer",I6)))</formula>
    </cfRule>
  </conditionalFormatting>
  <conditionalFormatting sqref="H6:H12">
    <cfRule type="cellIs" dxfId="1224" priority="51" stopIfTrue="1" operator="equal">
      <formula>"-"</formula>
    </cfRule>
    <cfRule type="containsText" dxfId="1223" priority="52" stopIfTrue="1" operator="containsText" text="leer">
      <formula>NOT(ISERROR(SEARCH("leer",H6)))</formula>
    </cfRule>
  </conditionalFormatting>
  <conditionalFormatting sqref="H6:H12">
    <cfRule type="cellIs" dxfId="1222" priority="49" stopIfTrue="1" operator="equal">
      <formula>"-"</formula>
    </cfRule>
    <cfRule type="containsText" dxfId="1221" priority="50" stopIfTrue="1" operator="containsText" text="leer">
      <formula>NOT(ISERROR(SEARCH("leer",H6)))</formula>
    </cfRule>
  </conditionalFormatting>
  <conditionalFormatting sqref="H6:H12">
    <cfRule type="cellIs" dxfId="1220" priority="47" stopIfTrue="1" operator="equal">
      <formula>"-"</formula>
    </cfRule>
    <cfRule type="containsText" dxfId="1219" priority="48" stopIfTrue="1" operator="containsText" text="leer">
      <formula>NOT(ISERROR(SEARCH("leer",H6)))</formula>
    </cfRule>
  </conditionalFormatting>
  <conditionalFormatting sqref="H6:H12">
    <cfRule type="cellIs" dxfId="1218" priority="45" stopIfTrue="1" operator="equal">
      <formula>"-"</formula>
    </cfRule>
    <cfRule type="containsText" dxfId="1217" priority="46" stopIfTrue="1" operator="containsText" text="leer">
      <formula>NOT(ISERROR(SEARCH("leer",H6)))</formula>
    </cfRule>
  </conditionalFormatting>
  <conditionalFormatting sqref="H6:H12">
    <cfRule type="cellIs" dxfId="1216" priority="43" stopIfTrue="1" operator="equal">
      <formula>"-"</formula>
    </cfRule>
    <cfRule type="containsText" dxfId="1215" priority="44" stopIfTrue="1" operator="containsText" text="leer">
      <formula>NOT(ISERROR(SEARCH("leer",H6)))</formula>
    </cfRule>
  </conditionalFormatting>
  <conditionalFormatting sqref="H6:H12">
    <cfRule type="cellIs" dxfId="1214" priority="41" stopIfTrue="1" operator="equal">
      <formula>"-"</formula>
    </cfRule>
    <cfRule type="containsText" dxfId="1213" priority="42" stopIfTrue="1" operator="containsText" text="leer">
      <formula>NOT(ISERROR(SEARCH("leer",H6)))</formula>
    </cfRule>
  </conditionalFormatting>
  <conditionalFormatting sqref="H6:H12">
    <cfRule type="cellIs" dxfId="1212" priority="39" stopIfTrue="1" operator="equal">
      <formula>"-"</formula>
    </cfRule>
    <cfRule type="containsText" dxfId="1211" priority="40" stopIfTrue="1" operator="containsText" text="leer">
      <formula>NOT(ISERROR(SEARCH("leer",H6)))</formula>
    </cfRule>
  </conditionalFormatting>
  <conditionalFormatting sqref="H6:H12">
    <cfRule type="cellIs" dxfId="1210" priority="37" stopIfTrue="1" operator="equal">
      <formula>"-"</formula>
    </cfRule>
    <cfRule type="containsText" dxfId="1209" priority="38" stopIfTrue="1" operator="containsText" text="leer">
      <formula>NOT(ISERROR(SEARCH("leer",H6)))</formula>
    </cfRule>
  </conditionalFormatting>
  <conditionalFormatting sqref="H6:H12">
    <cfRule type="cellIs" dxfId="1208" priority="35" stopIfTrue="1" operator="equal">
      <formula>"-"</formula>
    </cfRule>
    <cfRule type="containsText" dxfId="1207" priority="36" stopIfTrue="1" operator="containsText" text="leer">
      <formula>NOT(ISERROR(SEARCH("leer",H6)))</formula>
    </cfRule>
  </conditionalFormatting>
  <conditionalFormatting sqref="H6:H12">
    <cfRule type="cellIs" dxfId="1206" priority="33" stopIfTrue="1" operator="equal">
      <formula>"-"</formula>
    </cfRule>
    <cfRule type="containsText" dxfId="1205" priority="34" stopIfTrue="1" operator="containsText" text="leer">
      <formula>NOT(ISERROR(SEARCH("leer",H6)))</formula>
    </cfRule>
  </conditionalFormatting>
  <conditionalFormatting sqref="H6:H12">
    <cfRule type="cellIs" dxfId="1204" priority="31" stopIfTrue="1" operator="equal">
      <formula>"-"</formula>
    </cfRule>
    <cfRule type="containsText" dxfId="1203" priority="32" stopIfTrue="1" operator="containsText" text="leer">
      <formula>NOT(ISERROR(SEARCH("leer",H6)))</formula>
    </cfRule>
  </conditionalFormatting>
  <conditionalFormatting sqref="H6:H12">
    <cfRule type="cellIs" dxfId="1202" priority="29" stopIfTrue="1" operator="equal">
      <formula>"-"</formula>
    </cfRule>
    <cfRule type="containsText" dxfId="1201" priority="30" stopIfTrue="1" operator="containsText" text="leer">
      <formula>NOT(ISERROR(SEARCH("leer",H6)))</formula>
    </cfRule>
  </conditionalFormatting>
  <conditionalFormatting sqref="H6:H12">
    <cfRule type="cellIs" dxfId="1200" priority="27" stopIfTrue="1" operator="equal">
      <formula>"-"</formula>
    </cfRule>
    <cfRule type="containsText" dxfId="1199" priority="28" stopIfTrue="1" operator="containsText" text="leer">
      <formula>NOT(ISERROR(SEARCH("leer",H6)))</formula>
    </cfRule>
  </conditionalFormatting>
  <conditionalFormatting sqref="H6:H12">
    <cfRule type="cellIs" dxfId="1198" priority="25" stopIfTrue="1" operator="equal">
      <formula>"-"</formula>
    </cfRule>
    <cfRule type="containsText" dxfId="1197" priority="26" stopIfTrue="1" operator="containsText" text="leer">
      <formula>NOT(ISERROR(SEARCH("leer",H6)))</formula>
    </cfRule>
  </conditionalFormatting>
  <conditionalFormatting sqref="G6:G12">
    <cfRule type="cellIs" dxfId="1196" priority="23" stopIfTrue="1" operator="equal">
      <formula>"-"</formula>
    </cfRule>
    <cfRule type="containsText" dxfId="1195" priority="24" stopIfTrue="1" operator="containsText" text="leer">
      <formula>NOT(ISERROR(SEARCH("leer",G6)))</formula>
    </cfRule>
  </conditionalFormatting>
  <conditionalFormatting sqref="G6:G12">
    <cfRule type="cellIs" dxfId="1194" priority="22" stopIfTrue="1" operator="equal">
      <formula>"-"</formula>
    </cfRule>
  </conditionalFormatting>
  <conditionalFormatting sqref="G6:G12">
    <cfRule type="cellIs" dxfId="1193" priority="20" stopIfTrue="1" operator="equal">
      <formula>"-"</formula>
    </cfRule>
    <cfRule type="containsText" dxfId="1192" priority="21" stopIfTrue="1" operator="containsText" text="leer">
      <formula>NOT(ISERROR(SEARCH("leer",G6)))</formula>
    </cfRule>
  </conditionalFormatting>
  <conditionalFormatting sqref="G6:G12">
    <cfRule type="cellIs" dxfId="1191" priority="19" stopIfTrue="1" operator="equal">
      <formula>"-"</formula>
    </cfRule>
  </conditionalFormatting>
  <conditionalFormatting sqref="G6:G12">
    <cfRule type="cellIs" dxfId="1190" priority="17" stopIfTrue="1" operator="equal">
      <formula>"-"</formula>
    </cfRule>
    <cfRule type="containsText" dxfId="1189" priority="18" stopIfTrue="1" operator="containsText" text="leer">
      <formula>NOT(ISERROR(SEARCH("leer",G6)))</formula>
    </cfRule>
  </conditionalFormatting>
  <conditionalFormatting sqref="G6:G12">
    <cfRule type="cellIs" dxfId="1188" priority="16" stopIfTrue="1" operator="equal">
      <formula>"-"</formula>
    </cfRule>
  </conditionalFormatting>
  <conditionalFormatting sqref="G6:G12">
    <cfRule type="cellIs" dxfId="1187" priority="14" stopIfTrue="1" operator="equal">
      <formula>"-"</formula>
    </cfRule>
    <cfRule type="containsText" dxfId="1186" priority="15" stopIfTrue="1" operator="containsText" text="leer">
      <formula>NOT(ISERROR(SEARCH("leer",G6)))</formula>
    </cfRule>
  </conditionalFormatting>
  <conditionalFormatting sqref="G6:G12">
    <cfRule type="cellIs" dxfId="1185" priority="13" stopIfTrue="1" operator="equal">
      <formula>"-"</formula>
    </cfRule>
  </conditionalFormatting>
  <conditionalFormatting sqref="F6">
    <cfRule type="cellIs" dxfId="1184" priority="11" stopIfTrue="1" operator="equal">
      <formula>"-"</formula>
    </cfRule>
    <cfRule type="containsText" dxfId="1183" priority="12" stopIfTrue="1" operator="containsText" text="leer">
      <formula>NOT(ISERROR(SEARCH("leer",F6)))</formula>
    </cfRule>
  </conditionalFormatting>
  <conditionalFormatting sqref="F6">
    <cfRule type="cellIs" dxfId="1182" priority="10" stopIfTrue="1" operator="equal">
      <formula>"-"</formula>
    </cfRule>
  </conditionalFormatting>
  <conditionalFormatting sqref="F6">
    <cfRule type="cellIs" dxfId="1181" priority="8" stopIfTrue="1" operator="equal">
      <formula>"-"</formula>
    </cfRule>
    <cfRule type="containsText" dxfId="1180" priority="9" stopIfTrue="1" operator="containsText" text="leer">
      <formula>NOT(ISERROR(SEARCH("leer",F6)))</formula>
    </cfRule>
  </conditionalFormatting>
  <conditionalFormatting sqref="F6">
    <cfRule type="cellIs" dxfId="1179" priority="7" stopIfTrue="1" operator="equal">
      <formula>"-"</formula>
    </cfRule>
  </conditionalFormatting>
  <conditionalFormatting sqref="F6">
    <cfRule type="cellIs" dxfId="1178" priority="5" stopIfTrue="1" operator="equal">
      <formula>"-"</formula>
    </cfRule>
    <cfRule type="containsText" dxfId="1177" priority="6" stopIfTrue="1" operator="containsText" text="leer">
      <formula>NOT(ISERROR(SEARCH("leer",F6)))</formula>
    </cfRule>
  </conditionalFormatting>
  <conditionalFormatting sqref="F6">
    <cfRule type="cellIs" dxfId="1176" priority="4" stopIfTrue="1" operator="equal">
      <formula>"-"</formula>
    </cfRule>
  </conditionalFormatting>
  <conditionalFormatting sqref="F6">
    <cfRule type="cellIs" dxfId="1175" priority="2" stopIfTrue="1" operator="equal">
      <formula>"-"</formula>
    </cfRule>
    <cfRule type="containsText" dxfId="1174" priority="3" stopIfTrue="1" operator="containsText" text="leer">
      <formula>NOT(ISERROR(SEARCH("leer",F6)))</formula>
    </cfRule>
  </conditionalFormatting>
  <conditionalFormatting sqref="F6">
    <cfRule type="cellIs" dxfId="1173"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5"/>
  <sheetViews>
    <sheetView showRuler="0" zoomScale="70" zoomScaleNormal="70" workbookViewId="0"/>
  </sheetViews>
  <sheetFormatPr baseColWidth="10" defaultColWidth="11.42578125" defaultRowHeight="12.75" x14ac:dyDescent="0.2"/>
  <cols>
    <col min="1" max="1" width="41.42578125" customWidth="1"/>
    <col min="2" max="2" width="7.42578125" customWidth="1"/>
    <col min="3" max="3" width="8.85546875" customWidth="1"/>
    <col min="4" max="4" width="12.28515625" style="8" customWidth="1"/>
    <col min="5" max="7" width="11.42578125" style="8" customWidth="1"/>
    <col min="8" max="10" width="11.42578125" customWidth="1"/>
  </cols>
  <sheetData>
    <row r="1" spans="1:15" s="5" customFormat="1" x14ac:dyDescent="0.2">
      <c r="A1" s="93" t="s">
        <v>1986</v>
      </c>
    </row>
    <row r="2" spans="1:15" s="5" customFormat="1" x14ac:dyDescent="0.2">
      <c r="A2" s="93"/>
    </row>
    <row r="3" spans="1:15" x14ac:dyDescent="0.2">
      <c r="A3" s="4" t="s">
        <v>1987</v>
      </c>
      <c r="B3" s="4"/>
      <c r="C3" s="5" t="s">
        <v>1988</v>
      </c>
      <c r="D3" s="5" t="s">
        <v>1989</v>
      </c>
      <c r="E3" s="4">
        <v>2014</v>
      </c>
      <c r="F3" s="4">
        <v>2013</v>
      </c>
      <c r="G3" s="4">
        <v>2012</v>
      </c>
      <c r="H3" s="22">
        <v>2011</v>
      </c>
      <c r="I3" s="22">
        <v>2010</v>
      </c>
      <c r="J3" s="22">
        <v>2009</v>
      </c>
      <c r="K3" s="22">
        <v>2008</v>
      </c>
      <c r="L3" s="4">
        <v>2007</v>
      </c>
      <c r="M3" s="4">
        <v>2006</v>
      </c>
      <c r="N3" s="4">
        <v>2005</v>
      </c>
      <c r="O3" s="4">
        <v>2004</v>
      </c>
    </row>
    <row r="4" spans="1:15" x14ac:dyDescent="0.2">
      <c r="A4" s="4"/>
      <c r="B4" s="4"/>
      <c r="C4" s="8"/>
      <c r="H4" s="8"/>
      <c r="I4" s="8"/>
      <c r="J4" s="22"/>
      <c r="K4" s="22"/>
      <c r="L4" s="4"/>
      <c r="M4" s="4"/>
      <c r="N4" s="4"/>
      <c r="O4" s="4"/>
    </row>
    <row r="5" spans="1:15" x14ac:dyDescent="0.2">
      <c r="A5" s="4" t="s">
        <v>1990</v>
      </c>
      <c r="B5" s="5"/>
      <c r="C5" s="8"/>
      <c r="H5" s="8"/>
      <c r="I5" s="8"/>
      <c r="J5" s="8"/>
      <c r="K5" s="8"/>
      <c r="L5" s="5"/>
      <c r="M5" s="5"/>
      <c r="N5" s="5"/>
      <c r="O5" s="5"/>
    </row>
    <row r="6" spans="1:15" x14ac:dyDescent="0.2">
      <c r="A6" s="5" t="s">
        <v>1991</v>
      </c>
      <c r="B6" s="5" t="s">
        <v>1992</v>
      </c>
      <c r="C6" s="8">
        <v>1</v>
      </c>
      <c r="D6" s="8" t="s">
        <v>1993</v>
      </c>
      <c r="E6" s="38">
        <v>24.5</v>
      </c>
      <c r="F6" s="8">
        <v>25.2</v>
      </c>
      <c r="G6" s="191">
        <v>25.4</v>
      </c>
      <c r="H6" s="69">
        <v>26.2</v>
      </c>
      <c r="I6" s="90">
        <v>26.4</v>
      </c>
      <c r="J6" s="179">
        <v>20.9</v>
      </c>
      <c r="K6" s="179">
        <v>22.8</v>
      </c>
      <c r="L6" s="182">
        <v>23.3</v>
      </c>
      <c r="M6" s="182">
        <v>23.4</v>
      </c>
      <c r="N6" s="182">
        <v>23.8</v>
      </c>
      <c r="O6" s="180">
        <v>23.5</v>
      </c>
    </row>
    <row r="7" spans="1:15" x14ac:dyDescent="0.2">
      <c r="A7" s="5" t="s">
        <v>1994</v>
      </c>
      <c r="B7" s="5" t="s">
        <v>1995</v>
      </c>
      <c r="C7" s="8">
        <v>1</v>
      </c>
      <c r="D7" s="8" t="s">
        <v>1996</v>
      </c>
      <c r="E7" s="38">
        <v>24.5</v>
      </c>
      <c r="F7" s="8">
        <v>23.9</v>
      </c>
      <c r="G7" s="191">
        <v>23.2</v>
      </c>
      <c r="H7" s="69">
        <v>22.4</v>
      </c>
      <c r="I7" s="90">
        <v>21.6</v>
      </c>
      <c r="J7" s="179">
        <v>22.9</v>
      </c>
      <c r="K7" s="179">
        <v>21.5</v>
      </c>
      <c r="L7" s="182">
        <v>20.6</v>
      </c>
      <c r="M7" s="182">
        <v>19.899999999999999</v>
      </c>
      <c r="N7" s="182">
        <v>18.899999999999999</v>
      </c>
      <c r="O7" s="180">
        <v>18.100000000000001</v>
      </c>
    </row>
    <row r="8" spans="1:15" x14ac:dyDescent="0.2">
      <c r="A8" s="5" t="s">
        <v>1997</v>
      </c>
      <c r="B8" s="5" t="s">
        <v>1998</v>
      </c>
      <c r="C8" s="8">
        <v>1</v>
      </c>
      <c r="D8" s="8" t="s">
        <v>1999</v>
      </c>
      <c r="E8" s="38">
        <v>50.9</v>
      </c>
      <c r="F8" s="8">
        <v>50.9</v>
      </c>
      <c r="G8" s="191">
        <v>51.4</v>
      </c>
      <c r="H8" s="69">
        <v>51.4</v>
      </c>
      <c r="I8" s="90">
        <v>52</v>
      </c>
      <c r="J8" s="179">
        <v>56.2</v>
      </c>
      <c r="K8" s="179">
        <v>55.7</v>
      </c>
      <c r="L8" s="179">
        <v>56.099999999999994</v>
      </c>
      <c r="M8" s="179">
        <v>56.7</v>
      </c>
      <c r="N8" s="179">
        <v>57.3</v>
      </c>
      <c r="O8" s="179">
        <v>58.4</v>
      </c>
    </row>
    <row r="9" spans="1:15" x14ac:dyDescent="0.2">
      <c r="A9" s="5"/>
      <c r="B9" s="5"/>
      <c r="C9" s="8"/>
      <c r="E9" s="38"/>
      <c r="H9" s="25"/>
      <c r="I9" s="25"/>
      <c r="J9" s="179"/>
      <c r="K9" s="179"/>
      <c r="L9" s="182"/>
      <c r="M9" s="182"/>
      <c r="N9" s="182"/>
      <c r="O9" s="182"/>
    </row>
    <row r="10" spans="1:15" x14ac:dyDescent="0.2">
      <c r="A10" s="4" t="s">
        <v>2000</v>
      </c>
      <c r="B10" s="5"/>
      <c r="C10" s="8"/>
      <c r="D10" s="22"/>
      <c r="E10" s="293"/>
      <c r="F10" s="22"/>
      <c r="G10" s="22"/>
      <c r="H10" s="25"/>
      <c r="I10" s="25"/>
      <c r="J10" s="179"/>
      <c r="K10" s="179"/>
      <c r="L10" s="182"/>
      <c r="M10" s="182"/>
      <c r="N10" s="182"/>
      <c r="O10" s="182"/>
    </row>
    <row r="11" spans="1:15" x14ac:dyDescent="0.2">
      <c r="A11" s="5" t="s">
        <v>2001</v>
      </c>
      <c r="B11" s="5" t="s">
        <v>2002</v>
      </c>
      <c r="C11" s="8">
        <v>1</v>
      </c>
      <c r="D11" s="8" t="s">
        <v>2003</v>
      </c>
      <c r="E11" s="38">
        <v>16.5</v>
      </c>
      <c r="F11" s="8">
        <v>16.7</v>
      </c>
      <c r="G11" s="191">
        <v>16.3</v>
      </c>
      <c r="H11" s="69">
        <v>16.3</v>
      </c>
      <c r="I11" s="90">
        <v>15.2</v>
      </c>
      <c r="J11" s="179">
        <v>7.2</v>
      </c>
      <c r="K11" s="179">
        <v>7.7</v>
      </c>
      <c r="L11" s="182">
        <v>6.8</v>
      </c>
      <c r="M11" s="182">
        <v>6.6</v>
      </c>
      <c r="N11" s="182">
        <v>6.9</v>
      </c>
      <c r="O11" s="180">
        <v>6.6</v>
      </c>
    </row>
    <row r="12" spans="1:15" x14ac:dyDescent="0.2">
      <c r="A12" s="5" t="s">
        <v>2004</v>
      </c>
      <c r="B12" s="5" t="s">
        <v>2005</v>
      </c>
      <c r="C12" s="8">
        <v>1</v>
      </c>
      <c r="D12" s="8" t="s">
        <v>2006</v>
      </c>
      <c r="E12" s="38">
        <v>11.4</v>
      </c>
      <c r="F12" s="8">
        <v>10.8</v>
      </c>
      <c r="G12" s="191">
        <v>10.3</v>
      </c>
      <c r="H12" s="69">
        <v>9.8000000000000007</v>
      </c>
      <c r="I12" s="90">
        <v>9.3000000000000007</v>
      </c>
      <c r="J12" s="179">
        <v>10.1</v>
      </c>
      <c r="K12" s="179">
        <v>9.8000000000000007</v>
      </c>
      <c r="L12" s="182">
        <v>9</v>
      </c>
      <c r="M12" s="182">
        <v>8.1999999999999993</v>
      </c>
      <c r="N12" s="182">
        <v>7.6</v>
      </c>
      <c r="O12" s="180">
        <v>7.1</v>
      </c>
    </row>
    <row r="13" spans="1:15" x14ac:dyDescent="0.2">
      <c r="A13" s="5" t="s">
        <v>2007</v>
      </c>
      <c r="B13" s="5" t="s">
        <v>2008</v>
      </c>
      <c r="C13" s="8">
        <v>1</v>
      </c>
      <c r="D13" s="8" t="s">
        <v>2009</v>
      </c>
      <c r="E13" s="38">
        <v>72.099999999999994</v>
      </c>
      <c r="F13" s="8">
        <v>72.5</v>
      </c>
      <c r="G13" s="191">
        <v>73.400000000000006</v>
      </c>
      <c r="H13" s="69">
        <v>73.900000000000006</v>
      </c>
      <c r="I13" s="90">
        <v>75.5</v>
      </c>
      <c r="J13" s="179">
        <v>82.7</v>
      </c>
      <c r="K13" s="179">
        <v>82.5</v>
      </c>
      <c r="L13" s="179">
        <v>84.2</v>
      </c>
      <c r="M13" s="179">
        <v>85.2</v>
      </c>
      <c r="N13" s="179">
        <v>85.5</v>
      </c>
      <c r="O13" s="179">
        <v>86.3</v>
      </c>
    </row>
    <row r="14" spans="1:15" x14ac:dyDescent="0.2">
      <c r="A14" s="5"/>
      <c r="B14" s="5"/>
      <c r="C14" s="8"/>
      <c r="D14" s="8" t="s">
        <v>2010</v>
      </c>
      <c r="E14" s="38"/>
      <c r="H14" s="25"/>
      <c r="I14" s="25"/>
      <c r="J14" s="179"/>
      <c r="K14" s="179"/>
      <c r="L14" s="182"/>
      <c r="M14" s="182"/>
      <c r="N14" s="182"/>
      <c r="O14" s="182"/>
    </row>
    <row r="15" spans="1:15" x14ac:dyDescent="0.2">
      <c r="A15" s="4" t="s">
        <v>2011</v>
      </c>
      <c r="B15" s="5"/>
      <c r="C15" s="8"/>
      <c r="E15" s="38"/>
      <c r="H15" s="25"/>
      <c r="I15" s="25"/>
      <c r="J15" s="179"/>
      <c r="K15" s="179"/>
      <c r="L15" s="182"/>
      <c r="M15" s="182"/>
      <c r="N15" s="182"/>
      <c r="O15" s="182"/>
    </row>
    <row r="16" spans="1:15" x14ac:dyDescent="0.2">
      <c r="A16" s="5" t="s">
        <v>2012</v>
      </c>
      <c r="B16" s="5" t="s">
        <v>2013</v>
      </c>
      <c r="C16" s="8">
        <v>1</v>
      </c>
      <c r="D16" s="8" t="s">
        <v>2014</v>
      </c>
      <c r="E16" s="38">
        <v>33.5</v>
      </c>
      <c r="F16" s="8">
        <v>34.6</v>
      </c>
      <c r="G16" s="191">
        <v>35.6</v>
      </c>
      <c r="H16" s="69">
        <v>37.1</v>
      </c>
      <c r="I16" s="90">
        <v>38.4</v>
      </c>
      <c r="J16" s="179">
        <v>35.5</v>
      </c>
      <c r="K16" s="179">
        <v>38.700000000000003</v>
      </c>
      <c r="L16" s="182">
        <v>40.6</v>
      </c>
      <c r="M16" s="182">
        <v>41.1</v>
      </c>
      <c r="N16" s="182">
        <v>41.7</v>
      </c>
      <c r="O16" s="180">
        <v>41.6</v>
      </c>
    </row>
    <row r="17" spans="1:15" x14ac:dyDescent="0.2">
      <c r="A17" s="5" t="s">
        <v>2015</v>
      </c>
      <c r="B17" s="5" t="s">
        <v>2016</v>
      </c>
      <c r="C17" s="8">
        <v>1</v>
      </c>
      <c r="D17" s="8" t="s">
        <v>2017</v>
      </c>
      <c r="E17" s="38">
        <v>39.299999999999997</v>
      </c>
      <c r="F17" s="8">
        <v>38.4</v>
      </c>
      <c r="G17" s="191">
        <v>37.4</v>
      </c>
      <c r="H17" s="69">
        <v>36.1</v>
      </c>
      <c r="I17" s="90">
        <v>35.1</v>
      </c>
      <c r="J17" s="179">
        <v>36.5</v>
      </c>
      <c r="K17" s="179">
        <v>33.9</v>
      </c>
      <c r="L17" s="182">
        <v>32.700000000000003</v>
      </c>
      <c r="M17" s="182">
        <v>32.1</v>
      </c>
      <c r="N17" s="182">
        <v>30.8</v>
      </c>
      <c r="O17" s="180">
        <v>30</v>
      </c>
    </row>
    <row r="18" spans="1:15" x14ac:dyDescent="0.2">
      <c r="A18" s="5" t="s">
        <v>2018</v>
      </c>
      <c r="B18" s="5" t="s">
        <v>2019</v>
      </c>
      <c r="C18" s="8">
        <v>1</v>
      </c>
      <c r="D18" s="8" t="s">
        <v>2020</v>
      </c>
      <c r="E18" s="38">
        <v>27.2</v>
      </c>
      <c r="F18" s="8">
        <v>27</v>
      </c>
      <c r="G18" s="241">
        <v>27</v>
      </c>
      <c r="H18" s="69">
        <v>26.8</v>
      </c>
      <c r="I18" s="90">
        <v>26.5</v>
      </c>
      <c r="J18" s="180">
        <v>28</v>
      </c>
      <c r="K18" s="179">
        <v>27.400000000000006</v>
      </c>
      <c r="L18" s="179">
        <v>26.699999999999989</v>
      </c>
      <c r="M18" s="179">
        <v>26.799999999999997</v>
      </c>
      <c r="N18" s="179">
        <v>27.5</v>
      </c>
      <c r="O18" s="179">
        <v>28.400000000000006</v>
      </c>
    </row>
    <row r="19" spans="1:15" x14ac:dyDescent="0.2">
      <c r="A19" s="5"/>
      <c r="B19" s="5"/>
      <c r="C19" s="8"/>
      <c r="E19" s="38"/>
      <c r="H19" s="25"/>
      <c r="I19" s="25"/>
      <c r="J19" s="179"/>
      <c r="K19" s="179"/>
      <c r="L19" s="182"/>
      <c r="M19" s="182"/>
      <c r="N19" s="182"/>
      <c r="O19" s="182"/>
    </row>
    <row r="20" spans="1:15" x14ac:dyDescent="0.2">
      <c r="A20" s="4" t="s">
        <v>2021</v>
      </c>
      <c r="B20" s="5"/>
      <c r="C20" s="8"/>
      <c r="E20" s="38"/>
      <c r="H20" s="25"/>
      <c r="I20" s="25"/>
      <c r="J20" s="196"/>
      <c r="K20" s="197"/>
      <c r="L20" s="196"/>
      <c r="M20" s="196"/>
      <c r="N20" s="196"/>
      <c r="O20" s="196"/>
    </row>
    <row r="21" spans="1:15" x14ac:dyDescent="0.2">
      <c r="A21" s="5" t="s">
        <v>2022</v>
      </c>
      <c r="B21" s="5" t="s">
        <v>2023</v>
      </c>
      <c r="C21" s="191" t="s">
        <v>2024</v>
      </c>
      <c r="D21" s="8" t="s">
        <v>2025</v>
      </c>
      <c r="E21" s="38">
        <v>8.4</v>
      </c>
      <c r="F21" s="8">
        <v>7.8</v>
      </c>
      <c r="G21" s="191">
        <v>7.6</v>
      </c>
      <c r="H21" s="90">
        <v>7.8</v>
      </c>
      <c r="I21" s="90">
        <v>7.5500428422476169</v>
      </c>
      <c r="J21" s="198">
        <v>7.9040128065017621</v>
      </c>
      <c r="K21" s="198">
        <v>7.4321837240937825</v>
      </c>
      <c r="L21" s="191" t="s">
        <v>2026</v>
      </c>
      <c r="M21" s="191" t="s">
        <v>2027</v>
      </c>
      <c r="N21" s="191" t="s">
        <v>2028</v>
      </c>
      <c r="O21" s="191" t="s">
        <v>2029</v>
      </c>
    </row>
    <row r="22" spans="1:15" x14ac:dyDescent="0.2">
      <c r="A22" s="5" t="s">
        <v>2030</v>
      </c>
      <c r="B22" s="5" t="s">
        <v>2031</v>
      </c>
      <c r="C22" s="191" t="s">
        <v>2032</v>
      </c>
      <c r="D22" s="8" t="s">
        <v>2033</v>
      </c>
      <c r="E22" s="38">
        <v>3.7</v>
      </c>
      <c r="F22" s="8">
        <v>3.6</v>
      </c>
      <c r="G22" s="191">
        <v>3.6</v>
      </c>
      <c r="H22" s="90">
        <v>3.2753661087866108</v>
      </c>
      <c r="I22" s="90">
        <v>3.2079841416262682</v>
      </c>
      <c r="J22" s="198">
        <v>3.7744993505612312</v>
      </c>
      <c r="K22" s="198">
        <v>3.7338018888644844</v>
      </c>
      <c r="L22" s="191" t="s">
        <v>2034</v>
      </c>
      <c r="M22" s="191" t="s">
        <v>2035</v>
      </c>
      <c r="N22" s="191" t="s">
        <v>2036</v>
      </c>
      <c r="O22" s="191" t="s">
        <v>2037</v>
      </c>
    </row>
    <row r="23" spans="1:15" x14ac:dyDescent="0.2">
      <c r="A23" s="5" t="s">
        <v>2038</v>
      </c>
      <c r="B23" s="5" t="s">
        <v>2039</v>
      </c>
      <c r="C23" s="191" t="s">
        <v>2040</v>
      </c>
      <c r="D23" s="8" t="s">
        <v>2041</v>
      </c>
      <c r="E23" s="38">
        <v>24.6</v>
      </c>
      <c r="F23" s="8">
        <v>22.2</v>
      </c>
      <c r="G23" s="191">
        <v>22.1</v>
      </c>
      <c r="H23" s="90">
        <v>23.5</v>
      </c>
      <c r="I23" s="90">
        <v>23.28856624319419</v>
      </c>
      <c r="J23" s="198">
        <v>23.55229687266198</v>
      </c>
      <c r="K23" s="198">
        <v>22.319591803677003</v>
      </c>
      <c r="L23" s="191" t="s">
        <v>2042</v>
      </c>
      <c r="M23" s="191" t="s">
        <v>2043</v>
      </c>
      <c r="N23" s="191" t="s">
        <v>2044</v>
      </c>
      <c r="O23" s="191" t="s">
        <v>2045</v>
      </c>
    </row>
    <row r="24" spans="1:15" x14ac:dyDescent="0.2">
      <c r="A24" s="5"/>
      <c r="B24" s="5"/>
      <c r="C24" s="8"/>
      <c r="H24" s="8"/>
      <c r="I24" s="8"/>
      <c r="J24" s="61"/>
      <c r="K24" s="61"/>
      <c r="L24" s="61"/>
      <c r="M24" s="61"/>
      <c r="N24" s="61"/>
      <c r="O24" s="61"/>
    </row>
    <row r="25" spans="1:15" x14ac:dyDescent="0.2">
      <c r="A25" s="5"/>
      <c r="B25" s="5"/>
      <c r="C25" s="8"/>
      <c r="H25" s="8"/>
      <c r="I25" s="8"/>
      <c r="J25" s="61"/>
      <c r="K25" s="61"/>
      <c r="L25" s="61"/>
      <c r="M25" s="61"/>
      <c r="N25" s="61"/>
      <c r="O25" s="61"/>
    </row>
    <row r="26" spans="1:15" x14ac:dyDescent="0.2">
      <c r="A26" s="229" t="s">
        <v>2046</v>
      </c>
      <c r="B26" s="136"/>
      <c r="C26" s="136"/>
      <c r="D26" s="136"/>
      <c r="E26" s="136"/>
      <c r="F26" s="136"/>
      <c r="G26" s="136"/>
      <c r="H26" s="8"/>
      <c r="I26" s="8"/>
      <c r="J26" s="25"/>
      <c r="K26" s="25"/>
      <c r="L26" s="25"/>
      <c r="M26" s="25"/>
      <c r="N26" s="25"/>
      <c r="O26" s="25"/>
    </row>
    <row r="27" spans="1:15" x14ac:dyDescent="0.2">
      <c r="A27" s="136" t="s">
        <v>2047</v>
      </c>
      <c r="B27" s="221"/>
      <c r="C27" s="221"/>
      <c r="D27" s="221"/>
      <c r="E27" s="221"/>
      <c r="F27" s="221"/>
      <c r="G27" s="221"/>
      <c r="H27" s="8"/>
      <c r="I27" s="8"/>
      <c r="J27" s="8"/>
      <c r="K27" s="8"/>
      <c r="L27" s="8"/>
      <c r="M27" s="8"/>
      <c r="N27" s="8"/>
      <c r="O27" s="8"/>
    </row>
    <row r="28" spans="1:15" x14ac:dyDescent="0.2">
      <c r="A28" s="5"/>
      <c r="B28" s="5"/>
      <c r="C28" s="8"/>
      <c r="H28" s="8"/>
      <c r="I28" s="8"/>
      <c r="J28" s="61"/>
      <c r="K28" s="61"/>
      <c r="L28" s="61"/>
      <c r="M28" s="61"/>
      <c r="N28" s="61"/>
      <c r="O28" s="61"/>
    </row>
    <row r="29" spans="1:15" x14ac:dyDescent="0.2">
      <c r="A29" s="5"/>
      <c r="B29" s="5"/>
      <c r="C29" s="8"/>
      <c r="H29" s="8"/>
      <c r="I29" s="8"/>
      <c r="J29" s="61"/>
      <c r="K29" s="61"/>
      <c r="L29" s="85"/>
      <c r="M29" s="61"/>
      <c r="N29" s="61"/>
      <c r="O29" s="61"/>
    </row>
    <row r="30" spans="1:15" x14ac:dyDescent="0.2">
      <c r="A30" s="5"/>
      <c r="B30" s="5"/>
      <c r="C30" s="8"/>
      <c r="H30" s="8"/>
      <c r="I30" s="8"/>
      <c r="J30" s="61"/>
      <c r="K30" s="61"/>
      <c r="L30" s="61"/>
      <c r="M30" s="61"/>
      <c r="N30" s="61"/>
      <c r="O30" s="61"/>
    </row>
    <row r="31" spans="1:15" x14ac:dyDescent="0.2">
      <c r="A31" s="5"/>
      <c r="B31" s="5"/>
      <c r="C31" s="8"/>
      <c r="H31" s="8"/>
      <c r="I31" s="8"/>
      <c r="J31" s="25"/>
      <c r="K31" s="25"/>
      <c r="L31" s="25"/>
      <c r="M31" s="25"/>
      <c r="N31" s="25"/>
      <c r="O31" s="25"/>
    </row>
    <row r="32" spans="1:15" x14ac:dyDescent="0.2">
      <c r="A32" s="4"/>
      <c r="B32" s="5"/>
      <c r="C32" s="8"/>
      <c r="H32" s="8"/>
      <c r="I32" s="8"/>
      <c r="J32" s="8"/>
      <c r="K32" s="8"/>
      <c r="L32" s="8"/>
      <c r="M32" s="8"/>
      <c r="N32" s="8"/>
      <c r="O32" s="8"/>
    </row>
    <row r="33" spans="1:15" x14ac:dyDescent="0.2">
      <c r="A33" s="5"/>
      <c r="B33" s="5"/>
      <c r="C33" s="8"/>
      <c r="H33" s="8"/>
      <c r="I33" s="8"/>
      <c r="J33" s="61"/>
      <c r="K33" s="61"/>
      <c r="L33" s="61"/>
      <c r="M33" s="61"/>
      <c r="N33" s="61"/>
      <c r="O33" s="61"/>
    </row>
    <row r="34" spans="1:15" x14ac:dyDescent="0.2">
      <c r="A34" s="5"/>
      <c r="B34" s="5"/>
      <c r="C34" s="8"/>
      <c r="H34" s="8"/>
      <c r="I34" s="8"/>
      <c r="J34" s="61"/>
      <c r="K34" s="61"/>
      <c r="L34" s="61"/>
      <c r="M34" s="61"/>
      <c r="N34" s="61"/>
      <c r="O34" s="85"/>
    </row>
    <row r="35" spans="1:15" x14ac:dyDescent="0.2">
      <c r="A35" s="5"/>
      <c r="B35" s="5"/>
      <c r="C35" s="8"/>
      <c r="H35" s="8"/>
      <c r="I35" s="8"/>
      <c r="J35" s="85"/>
      <c r="K35" s="61"/>
      <c r="L35" s="61"/>
      <c r="M35" s="61"/>
      <c r="N35" s="61"/>
      <c r="O35" s="61"/>
    </row>
    <row r="36" spans="1:15" x14ac:dyDescent="0.2">
      <c r="A36" s="5"/>
      <c r="B36" s="5"/>
      <c r="C36" s="8"/>
      <c r="H36" s="8"/>
      <c r="I36" s="8"/>
      <c r="J36" s="25"/>
      <c r="K36" s="25"/>
      <c r="L36" s="25"/>
      <c r="M36" s="25"/>
      <c r="N36" s="25"/>
      <c r="O36" s="25"/>
    </row>
    <row r="37" spans="1:15" x14ac:dyDescent="0.2">
      <c r="A37" s="4"/>
      <c r="B37" s="5"/>
      <c r="C37" s="8"/>
      <c r="H37" s="8"/>
      <c r="I37" s="8"/>
      <c r="J37" s="8"/>
      <c r="K37" s="8"/>
      <c r="L37" s="8"/>
      <c r="M37" s="8"/>
      <c r="N37" s="8"/>
      <c r="O37" s="8"/>
    </row>
    <row r="38" spans="1:15" x14ac:dyDescent="0.2">
      <c r="A38" s="5"/>
      <c r="B38" s="5"/>
      <c r="C38" s="8"/>
      <c r="H38" s="8"/>
      <c r="I38" s="8"/>
      <c r="J38" s="61"/>
      <c r="K38" s="61"/>
      <c r="L38" s="85"/>
      <c r="M38" s="61"/>
      <c r="N38" s="61"/>
      <c r="O38" s="61"/>
    </row>
    <row r="39" spans="1:15" x14ac:dyDescent="0.2">
      <c r="A39" s="5"/>
      <c r="B39" s="5"/>
      <c r="C39" s="8"/>
      <c r="H39" s="8"/>
      <c r="I39" s="8"/>
      <c r="J39" s="85"/>
      <c r="K39" s="85"/>
      <c r="L39" s="85"/>
      <c r="M39" s="85"/>
      <c r="N39" s="85"/>
      <c r="O39" s="85"/>
    </row>
    <row r="40" spans="1:15" x14ac:dyDescent="0.2">
      <c r="A40" s="5"/>
      <c r="B40" s="5"/>
      <c r="C40" s="8"/>
      <c r="H40" s="8"/>
      <c r="I40" s="8"/>
      <c r="J40" s="61"/>
      <c r="K40" s="61"/>
      <c r="L40" s="61"/>
      <c r="M40" s="61"/>
      <c r="N40" s="61"/>
      <c r="O40" s="61"/>
    </row>
    <row r="41" spans="1:15" x14ac:dyDescent="0.2">
      <c r="A41" s="5"/>
      <c r="B41" s="5"/>
      <c r="C41" s="5"/>
      <c r="H41" s="5"/>
      <c r="I41" s="5"/>
      <c r="J41" s="5"/>
      <c r="K41" s="5"/>
      <c r="L41" s="5"/>
      <c r="M41" s="5"/>
      <c r="N41" s="5"/>
      <c r="O41" s="5"/>
    </row>
    <row r="42" spans="1:15" x14ac:dyDescent="0.2">
      <c r="A42" s="4"/>
      <c r="B42" s="77"/>
      <c r="C42" s="5"/>
      <c r="H42" s="5"/>
      <c r="I42" s="5"/>
      <c r="J42" s="5"/>
      <c r="K42" s="5"/>
      <c r="L42" s="5"/>
      <c r="M42" s="5"/>
      <c r="N42" s="5"/>
      <c r="O42" s="5"/>
    </row>
    <row r="43" spans="1:15" x14ac:dyDescent="0.2">
      <c r="A43" s="5"/>
      <c r="B43" s="77"/>
      <c r="C43" s="5"/>
      <c r="H43" s="5"/>
      <c r="I43" s="5"/>
      <c r="J43" s="5"/>
      <c r="K43" s="5"/>
      <c r="L43" s="5"/>
      <c r="M43" s="5"/>
      <c r="N43" s="5"/>
      <c r="O43" s="5"/>
    </row>
    <row r="44" spans="1:15" x14ac:dyDescent="0.2">
      <c r="A44" s="5"/>
      <c r="B44" s="77"/>
      <c r="C44" s="5"/>
      <c r="H44" s="5"/>
      <c r="I44" s="5"/>
      <c r="J44" s="5"/>
      <c r="K44" s="5"/>
      <c r="L44" s="5"/>
      <c r="M44" s="5"/>
      <c r="N44" s="5"/>
      <c r="O44" s="5"/>
    </row>
    <row r="45" spans="1:15" x14ac:dyDescent="0.2">
      <c r="A45" s="5"/>
      <c r="B45" s="45"/>
      <c r="C45" s="5"/>
      <c r="H45" s="5"/>
      <c r="I45" s="5"/>
      <c r="J45" s="5"/>
      <c r="K45" s="5"/>
      <c r="L45" s="5"/>
      <c r="M45" s="5"/>
      <c r="N45" s="5"/>
      <c r="O45" s="5"/>
    </row>
  </sheetData>
  <phoneticPr fontId="15" type="noConversion"/>
  <conditionalFormatting sqref="J6:J19 J24:O40">
    <cfRule type="cellIs" dxfId="1172" priority="130" operator="equal">
      <formula>"-"</formula>
    </cfRule>
  </conditionalFormatting>
  <conditionalFormatting sqref="J6:J19">
    <cfRule type="cellIs" dxfId="1171" priority="129" operator="equal">
      <formula>"-"</formula>
    </cfRule>
  </conditionalFormatting>
  <conditionalFormatting sqref="I6:I8">
    <cfRule type="cellIs" dxfId="1170" priority="126" stopIfTrue="1" operator="equal">
      <formula>"-"</formula>
    </cfRule>
    <cfRule type="containsText" dxfId="1169" priority="127" stopIfTrue="1" operator="containsText" text="leer">
      <formula>NOT(ISERROR(SEARCH("leer",I6)))</formula>
    </cfRule>
  </conditionalFormatting>
  <conditionalFormatting sqref="I6:I8">
    <cfRule type="cellIs" dxfId="1168" priority="124" stopIfTrue="1" operator="equal">
      <formula>"-"</formula>
    </cfRule>
    <cfRule type="containsText" dxfId="1167" priority="125" stopIfTrue="1" operator="containsText" text="leer">
      <formula>NOT(ISERROR(SEARCH("leer",I6)))</formula>
    </cfRule>
  </conditionalFormatting>
  <conditionalFormatting sqref="I11:I13">
    <cfRule type="cellIs" dxfId="1166" priority="122" stopIfTrue="1" operator="equal">
      <formula>"-"</formula>
    </cfRule>
    <cfRule type="containsText" dxfId="1165" priority="123" stopIfTrue="1" operator="containsText" text="leer">
      <formula>NOT(ISERROR(SEARCH("leer",I11)))</formula>
    </cfRule>
  </conditionalFormatting>
  <conditionalFormatting sqref="I11:I13">
    <cfRule type="cellIs" dxfId="1164" priority="120" stopIfTrue="1" operator="equal">
      <formula>"-"</formula>
    </cfRule>
    <cfRule type="containsText" dxfId="1163" priority="121" stopIfTrue="1" operator="containsText" text="leer">
      <formula>NOT(ISERROR(SEARCH("leer",I11)))</formula>
    </cfRule>
  </conditionalFormatting>
  <conditionalFormatting sqref="I16:I18">
    <cfRule type="cellIs" dxfId="1162" priority="118" stopIfTrue="1" operator="equal">
      <formula>"-"</formula>
    </cfRule>
    <cfRule type="containsText" dxfId="1161" priority="119" stopIfTrue="1" operator="containsText" text="leer">
      <formula>NOT(ISERROR(SEARCH("leer",I16)))</formula>
    </cfRule>
  </conditionalFormatting>
  <conditionalFormatting sqref="I16:I18">
    <cfRule type="cellIs" dxfId="1160" priority="116" stopIfTrue="1" operator="equal">
      <formula>"-"</formula>
    </cfRule>
    <cfRule type="containsText" dxfId="1159" priority="117" stopIfTrue="1" operator="containsText" text="leer">
      <formula>NOT(ISERROR(SEARCH("leer",I16)))</formula>
    </cfRule>
  </conditionalFormatting>
  <conditionalFormatting sqref="J6:J19 K8:O8 K13:O13 K18:O18">
    <cfRule type="cellIs" dxfId="1158" priority="111" operator="equal">
      <formula>"-"</formula>
    </cfRule>
  </conditionalFormatting>
  <conditionalFormatting sqref="J6:J19 K8:O8 K13:O13 K18:O18">
    <cfRule type="cellIs" dxfId="1157" priority="110" operator="equal">
      <formula>"-"</formula>
    </cfRule>
  </conditionalFormatting>
  <conditionalFormatting sqref="H6:H8">
    <cfRule type="cellIs" dxfId="1156" priority="108" stopIfTrue="1" operator="equal">
      <formula>"-"</formula>
    </cfRule>
    <cfRule type="containsText" dxfId="1155" priority="109" stopIfTrue="1" operator="containsText" text="leer">
      <formula>NOT(ISERROR(SEARCH("leer",H6)))</formula>
    </cfRule>
  </conditionalFormatting>
  <conditionalFormatting sqref="H6:H8">
    <cfRule type="cellIs" dxfId="1154" priority="106" stopIfTrue="1" operator="equal">
      <formula>"-"</formula>
    </cfRule>
    <cfRule type="containsText" dxfId="1153" priority="107" stopIfTrue="1" operator="containsText" text="leer">
      <formula>NOT(ISERROR(SEARCH("leer",H6)))</formula>
    </cfRule>
  </conditionalFormatting>
  <conditionalFormatting sqref="H11:H13">
    <cfRule type="cellIs" dxfId="1152" priority="104" stopIfTrue="1" operator="equal">
      <formula>"-"</formula>
    </cfRule>
    <cfRule type="containsText" dxfId="1151" priority="105" stopIfTrue="1" operator="containsText" text="leer">
      <formula>NOT(ISERROR(SEARCH("leer",H11)))</formula>
    </cfRule>
  </conditionalFormatting>
  <conditionalFormatting sqref="H11:H13">
    <cfRule type="cellIs" dxfId="1150" priority="102" stopIfTrue="1" operator="equal">
      <formula>"-"</formula>
    </cfRule>
    <cfRule type="containsText" dxfId="1149" priority="103" stopIfTrue="1" operator="containsText" text="leer">
      <formula>NOT(ISERROR(SEARCH("leer",H11)))</formula>
    </cfRule>
  </conditionalFormatting>
  <conditionalFormatting sqref="H16:H18">
    <cfRule type="cellIs" dxfId="1148" priority="100" stopIfTrue="1" operator="equal">
      <formula>"-"</formula>
    </cfRule>
    <cfRule type="containsText" dxfId="1147" priority="101" stopIfTrue="1" operator="containsText" text="leer">
      <formula>NOT(ISERROR(SEARCH("leer",H16)))</formula>
    </cfRule>
  </conditionalFormatting>
  <conditionalFormatting sqref="H16:H18">
    <cfRule type="cellIs" dxfId="1146" priority="98" stopIfTrue="1" operator="equal">
      <formula>"-"</formula>
    </cfRule>
    <cfRule type="containsText" dxfId="1145" priority="99" stopIfTrue="1" operator="containsText" text="leer">
      <formula>NOT(ISERROR(SEARCH("leer",H16)))</formula>
    </cfRule>
  </conditionalFormatting>
  <conditionalFormatting sqref="H6:H8">
    <cfRule type="cellIs" dxfId="1144" priority="92" stopIfTrue="1" operator="equal">
      <formula>"-"</formula>
    </cfRule>
    <cfRule type="containsText" dxfId="1143" priority="93" stopIfTrue="1" operator="containsText" text="leer">
      <formula>NOT(ISERROR(SEARCH("leer",H6)))</formula>
    </cfRule>
  </conditionalFormatting>
  <conditionalFormatting sqref="H6:H8">
    <cfRule type="cellIs" dxfId="1142" priority="90" stopIfTrue="1" operator="equal">
      <formula>"-"</formula>
    </cfRule>
    <cfRule type="containsText" dxfId="1141" priority="91" stopIfTrue="1" operator="containsText" text="leer">
      <formula>NOT(ISERROR(SEARCH("leer",H6)))</formula>
    </cfRule>
  </conditionalFormatting>
  <conditionalFormatting sqref="H6:H8">
    <cfRule type="cellIs" dxfId="1140" priority="88" stopIfTrue="1" operator="equal">
      <formula>"-"</formula>
    </cfRule>
    <cfRule type="containsText" dxfId="1139" priority="89" stopIfTrue="1" operator="containsText" text="leer">
      <formula>NOT(ISERROR(SEARCH("leer",H6)))</formula>
    </cfRule>
  </conditionalFormatting>
  <conditionalFormatting sqref="H6:H8">
    <cfRule type="cellIs" dxfId="1138" priority="86" stopIfTrue="1" operator="equal">
      <formula>"-"</formula>
    </cfRule>
    <cfRule type="containsText" dxfId="1137" priority="87" stopIfTrue="1" operator="containsText" text="leer">
      <formula>NOT(ISERROR(SEARCH("leer",H6)))</formula>
    </cfRule>
  </conditionalFormatting>
  <conditionalFormatting sqref="H6:H8">
    <cfRule type="cellIs" dxfId="1136" priority="84" stopIfTrue="1" operator="equal">
      <formula>"-"</formula>
    </cfRule>
    <cfRule type="containsText" dxfId="1135" priority="85" stopIfTrue="1" operator="containsText" text="leer">
      <formula>NOT(ISERROR(SEARCH("leer",H6)))</formula>
    </cfRule>
  </conditionalFormatting>
  <conditionalFormatting sqref="H11:H13">
    <cfRule type="cellIs" dxfId="1134" priority="82" stopIfTrue="1" operator="equal">
      <formula>"-"</formula>
    </cfRule>
    <cfRule type="containsText" dxfId="1133" priority="83" stopIfTrue="1" operator="containsText" text="leer">
      <formula>NOT(ISERROR(SEARCH("leer",H11)))</formula>
    </cfRule>
  </conditionalFormatting>
  <conditionalFormatting sqref="H11:H13">
    <cfRule type="cellIs" dxfId="1132" priority="80" stopIfTrue="1" operator="equal">
      <formula>"-"</formula>
    </cfRule>
    <cfRule type="containsText" dxfId="1131" priority="81" stopIfTrue="1" operator="containsText" text="leer">
      <formula>NOT(ISERROR(SEARCH("leer",H11)))</formula>
    </cfRule>
  </conditionalFormatting>
  <conditionalFormatting sqref="H11:H13">
    <cfRule type="cellIs" dxfId="1130" priority="78" stopIfTrue="1" operator="equal">
      <formula>"-"</formula>
    </cfRule>
    <cfRule type="containsText" dxfId="1129" priority="79" stopIfTrue="1" operator="containsText" text="leer">
      <formula>NOT(ISERROR(SEARCH("leer",H11)))</formula>
    </cfRule>
  </conditionalFormatting>
  <conditionalFormatting sqref="H11:H13">
    <cfRule type="cellIs" dxfId="1128" priority="76" stopIfTrue="1" operator="equal">
      <formula>"-"</formula>
    </cfRule>
    <cfRule type="containsText" dxfId="1127" priority="77" stopIfTrue="1" operator="containsText" text="leer">
      <formula>NOT(ISERROR(SEARCH("leer",H11)))</formula>
    </cfRule>
  </conditionalFormatting>
  <conditionalFormatting sqref="H11:H13">
    <cfRule type="cellIs" dxfId="1126" priority="74" stopIfTrue="1" operator="equal">
      <formula>"-"</formula>
    </cfRule>
    <cfRule type="containsText" dxfId="1125" priority="75" stopIfTrue="1" operator="containsText" text="leer">
      <formula>NOT(ISERROR(SEARCH("leer",H11)))</formula>
    </cfRule>
  </conditionalFormatting>
  <conditionalFormatting sqref="H16:H18">
    <cfRule type="cellIs" dxfId="1124" priority="72" stopIfTrue="1" operator="equal">
      <formula>"-"</formula>
    </cfRule>
    <cfRule type="containsText" dxfId="1123" priority="73" stopIfTrue="1" operator="containsText" text="leer">
      <formula>NOT(ISERROR(SEARCH("leer",H16)))</formula>
    </cfRule>
  </conditionalFormatting>
  <conditionalFormatting sqref="H16:H18">
    <cfRule type="cellIs" dxfId="1122" priority="70" stopIfTrue="1" operator="equal">
      <formula>"-"</formula>
    </cfRule>
    <cfRule type="containsText" dxfId="1121" priority="71" stopIfTrue="1" operator="containsText" text="leer">
      <formula>NOT(ISERROR(SEARCH("leer",H16)))</formula>
    </cfRule>
  </conditionalFormatting>
  <conditionalFormatting sqref="H16:H18">
    <cfRule type="cellIs" dxfId="1120" priority="68" stopIfTrue="1" operator="equal">
      <formula>"-"</formula>
    </cfRule>
    <cfRule type="containsText" dxfId="1119" priority="69" stopIfTrue="1" operator="containsText" text="leer">
      <formula>NOT(ISERROR(SEARCH("leer",H16)))</formula>
    </cfRule>
  </conditionalFormatting>
  <conditionalFormatting sqref="H16:H18">
    <cfRule type="cellIs" dxfId="1118" priority="66" stopIfTrue="1" operator="equal">
      <formula>"-"</formula>
    </cfRule>
    <cfRule type="containsText" dxfId="1117" priority="67" stopIfTrue="1" operator="containsText" text="leer">
      <formula>NOT(ISERROR(SEARCH("leer",H16)))</formula>
    </cfRule>
  </conditionalFormatting>
  <conditionalFormatting sqref="H16:H18">
    <cfRule type="cellIs" dxfId="1116" priority="64" stopIfTrue="1" operator="equal">
      <formula>"-"</formula>
    </cfRule>
    <cfRule type="containsText" dxfId="1115" priority="65" stopIfTrue="1" operator="containsText" text="leer">
      <formula>NOT(ISERROR(SEARCH("leer",H16)))</formula>
    </cfRule>
  </conditionalFormatting>
  <conditionalFormatting sqref="H6:H8 H11:H13 H16:H18">
    <cfRule type="cellIs" dxfId="1114" priority="52" stopIfTrue="1" operator="equal">
      <formula>"-"</formula>
    </cfRule>
    <cfRule type="containsText" dxfId="1113" priority="53" stopIfTrue="1" operator="containsText" text="leer">
      <formula>NOT(ISERROR(SEARCH("leer",H6)))</formula>
    </cfRule>
  </conditionalFormatting>
  <conditionalFormatting sqref="J20:J23 L21:O23">
    <cfRule type="cellIs" dxfId="1112" priority="51" operator="equal">
      <formula>"-"</formula>
    </cfRule>
  </conditionalFormatting>
  <conditionalFormatting sqref="H21:I23">
    <cfRule type="cellIs" dxfId="1111" priority="49" stopIfTrue="1" operator="equal">
      <formula>"-"</formula>
    </cfRule>
    <cfRule type="containsText" dxfId="1110" priority="50" stopIfTrue="1" operator="containsText" text="leer">
      <formula>NOT(ISERROR(SEARCH("leer",H21)))</formula>
    </cfRule>
  </conditionalFormatting>
  <conditionalFormatting sqref="G6:G8">
    <cfRule type="cellIs" dxfId="1109" priority="47" stopIfTrue="1" operator="equal">
      <formula>"-"</formula>
    </cfRule>
    <cfRule type="containsText" dxfId="1108" priority="48" stopIfTrue="1" operator="containsText" text="leer">
      <formula>NOT(ISERROR(SEARCH("leer",G6)))</formula>
    </cfRule>
  </conditionalFormatting>
  <conditionalFormatting sqref="G6:G8">
    <cfRule type="cellIs" dxfId="1107" priority="46" stopIfTrue="1" operator="equal">
      <formula>"-"</formula>
    </cfRule>
  </conditionalFormatting>
  <conditionalFormatting sqref="G6:G8">
    <cfRule type="cellIs" dxfId="1106" priority="44" stopIfTrue="1" operator="equal">
      <formula>"-"</formula>
    </cfRule>
    <cfRule type="containsText" dxfId="1105" priority="45" stopIfTrue="1" operator="containsText" text="leer">
      <formula>NOT(ISERROR(SEARCH("leer",G6)))</formula>
    </cfRule>
  </conditionalFormatting>
  <conditionalFormatting sqref="G6:G8">
    <cfRule type="cellIs" dxfId="1104" priority="43" stopIfTrue="1" operator="equal">
      <formula>"-"</formula>
    </cfRule>
  </conditionalFormatting>
  <conditionalFormatting sqref="G11:G13">
    <cfRule type="cellIs" dxfId="1103" priority="41" stopIfTrue="1" operator="equal">
      <formula>"-"</formula>
    </cfRule>
    <cfRule type="containsText" dxfId="1102" priority="42" stopIfTrue="1" operator="containsText" text="leer">
      <formula>NOT(ISERROR(SEARCH("leer",G11)))</formula>
    </cfRule>
  </conditionalFormatting>
  <conditionalFormatting sqref="G11:G13">
    <cfRule type="cellIs" dxfId="1101" priority="40" stopIfTrue="1" operator="equal">
      <formula>"-"</formula>
    </cfRule>
  </conditionalFormatting>
  <conditionalFormatting sqref="G11:G13">
    <cfRule type="cellIs" dxfId="1100" priority="38" stopIfTrue="1" operator="equal">
      <formula>"-"</formula>
    </cfRule>
    <cfRule type="containsText" dxfId="1099" priority="39" stopIfTrue="1" operator="containsText" text="leer">
      <formula>NOT(ISERROR(SEARCH("leer",G11)))</formula>
    </cfRule>
  </conditionalFormatting>
  <conditionalFormatting sqref="G11:G13">
    <cfRule type="cellIs" dxfId="1098" priority="37" stopIfTrue="1" operator="equal">
      <formula>"-"</formula>
    </cfRule>
  </conditionalFormatting>
  <conditionalFormatting sqref="G16:G18">
    <cfRule type="cellIs" dxfId="1097" priority="35" stopIfTrue="1" operator="equal">
      <formula>"-"</formula>
    </cfRule>
    <cfRule type="containsText" dxfId="1096" priority="36" stopIfTrue="1" operator="containsText" text="leer">
      <formula>NOT(ISERROR(SEARCH("leer",G16)))</formula>
    </cfRule>
  </conditionalFormatting>
  <conditionalFormatting sqref="G16:G18">
    <cfRule type="cellIs" dxfId="1095" priority="34" stopIfTrue="1" operator="equal">
      <formula>"-"</formula>
    </cfRule>
  </conditionalFormatting>
  <conditionalFormatting sqref="G16:G18">
    <cfRule type="cellIs" dxfId="1094" priority="32" stopIfTrue="1" operator="equal">
      <formula>"-"</formula>
    </cfRule>
    <cfRule type="containsText" dxfId="1093" priority="33" stopIfTrue="1" operator="containsText" text="leer">
      <formula>NOT(ISERROR(SEARCH("leer",G16)))</formula>
    </cfRule>
  </conditionalFormatting>
  <conditionalFormatting sqref="G16:G18">
    <cfRule type="cellIs" dxfId="1092" priority="31" stopIfTrue="1" operator="equal">
      <formula>"-"</formula>
    </cfRule>
  </conditionalFormatting>
  <conditionalFormatting sqref="G21:G23">
    <cfRule type="cellIs" dxfId="1091" priority="29" stopIfTrue="1" operator="equal">
      <formula>"-"</formula>
    </cfRule>
    <cfRule type="containsText" dxfId="1090" priority="30" stopIfTrue="1" operator="containsText" text="leer">
      <formula>NOT(ISERROR(SEARCH("leer",G21)))</formula>
    </cfRule>
  </conditionalFormatting>
  <conditionalFormatting sqref="G21:G23">
    <cfRule type="cellIs" dxfId="1089" priority="28" stopIfTrue="1" operator="equal">
      <formula>"-"</formula>
    </cfRule>
  </conditionalFormatting>
  <conditionalFormatting sqref="G21:G23">
    <cfRule type="cellIs" dxfId="1088" priority="26" stopIfTrue="1" operator="equal">
      <formula>"-"</formula>
    </cfRule>
    <cfRule type="containsText" dxfId="1087" priority="27" stopIfTrue="1" operator="containsText" text="leer">
      <formula>NOT(ISERROR(SEARCH("leer",G21)))</formula>
    </cfRule>
  </conditionalFormatting>
  <conditionalFormatting sqref="G21:G23">
    <cfRule type="cellIs" dxfId="1086" priority="25" stopIfTrue="1" operator="equal">
      <formula>"-"</formula>
    </cfRule>
  </conditionalFormatting>
  <conditionalFormatting sqref="G6:G8">
    <cfRule type="cellIs" dxfId="1085" priority="23" stopIfTrue="1" operator="equal">
      <formula>"-"</formula>
    </cfRule>
    <cfRule type="containsText" dxfId="1084" priority="24" stopIfTrue="1" operator="containsText" text="leer">
      <formula>NOT(ISERROR(SEARCH("leer",G6)))</formula>
    </cfRule>
  </conditionalFormatting>
  <conditionalFormatting sqref="G6:G8">
    <cfRule type="cellIs" dxfId="1083" priority="22" stopIfTrue="1" operator="equal">
      <formula>"-"</formula>
    </cfRule>
  </conditionalFormatting>
  <conditionalFormatting sqref="G6:G8">
    <cfRule type="cellIs" dxfId="1082" priority="20" stopIfTrue="1" operator="equal">
      <formula>"-"</formula>
    </cfRule>
    <cfRule type="containsText" dxfId="1081" priority="21" stopIfTrue="1" operator="containsText" text="leer">
      <formula>NOT(ISERROR(SEARCH("leer",G6)))</formula>
    </cfRule>
  </conditionalFormatting>
  <conditionalFormatting sqref="G6:G8">
    <cfRule type="cellIs" dxfId="1080" priority="19" stopIfTrue="1" operator="equal">
      <formula>"-"</formula>
    </cfRule>
  </conditionalFormatting>
  <conditionalFormatting sqref="G11:G13">
    <cfRule type="cellIs" dxfId="1079" priority="17" stopIfTrue="1" operator="equal">
      <formula>"-"</formula>
    </cfRule>
    <cfRule type="containsText" dxfId="1078" priority="18" stopIfTrue="1" operator="containsText" text="leer">
      <formula>NOT(ISERROR(SEARCH("leer",G11)))</formula>
    </cfRule>
  </conditionalFormatting>
  <conditionalFormatting sqref="G11:G13">
    <cfRule type="cellIs" dxfId="1077" priority="16" stopIfTrue="1" operator="equal">
      <formula>"-"</formula>
    </cfRule>
  </conditionalFormatting>
  <conditionalFormatting sqref="G11:G13">
    <cfRule type="cellIs" dxfId="1076" priority="14" stopIfTrue="1" operator="equal">
      <formula>"-"</formula>
    </cfRule>
    <cfRule type="containsText" dxfId="1075" priority="15" stopIfTrue="1" operator="containsText" text="leer">
      <formula>NOT(ISERROR(SEARCH("leer",G11)))</formula>
    </cfRule>
  </conditionalFormatting>
  <conditionalFormatting sqref="G11:G13">
    <cfRule type="cellIs" dxfId="1074" priority="13" stopIfTrue="1" operator="equal">
      <formula>"-"</formula>
    </cfRule>
  </conditionalFormatting>
  <conditionalFormatting sqref="G16:G18">
    <cfRule type="cellIs" dxfId="1073" priority="11" stopIfTrue="1" operator="equal">
      <formula>"-"</formula>
    </cfRule>
    <cfRule type="containsText" dxfId="1072" priority="12" stopIfTrue="1" operator="containsText" text="leer">
      <formula>NOT(ISERROR(SEARCH("leer",G16)))</formula>
    </cfRule>
  </conditionalFormatting>
  <conditionalFormatting sqref="G16:G18">
    <cfRule type="cellIs" dxfId="1071" priority="10" stopIfTrue="1" operator="equal">
      <formula>"-"</formula>
    </cfRule>
  </conditionalFormatting>
  <conditionalFormatting sqref="G16:G18">
    <cfRule type="cellIs" dxfId="1070" priority="8" stopIfTrue="1" operator="equal">
      <formula>"-"</formula>
    </cfRule>
    <cfRule type="containsText" dxfId="1069" priority="9" stopIfTrue="1" operator="containsText" text="leer">
      <formula>NOT(ISERROR(SEARCH("leer",G16)))</formula>
    </cfRule>
  </conditionalFormatting>
  <conditionalFormatting sqref="G16:G18">
    <cfRule type="cellIs" dxfId="1068" priority="7" stopIfTrue="1" operator="equal">
      <formula>"-"</formula>
    </cfRule>
  </conditionalFormatting>
  <conditionalFormatting sqref="G21:G23">
    <cfRule type="cellIs" dxfId="1067" priority="5" stopIfTrue="1" operator="equal">
      <formula>"-"</formula>
    </cfRule>
    <cfRule type="containsText" dxfId="1066" priority="6" stopIfTrue="1" operator="containsText" text="leer">
      <formula>NOT(ISERROR(SEARCH("leer",G21)))</formula>
    </cfRule>
  </conditionalFormatting>
  <conditionalFormatting sqref="G21:G23">
    <cfRule type="cellIs" dxfId="1065" priority="4" stopIfTrue="1" operator="equal">
      <formula>"-"</formula>
    </cfRule>
  </conditionalFormatting>
  <conditionalFormatting sqref="G21:G23">
    <cfRule type="cellIs" dxfId="1064" priority="2" stopIfTrue="1" operator="equal">
      <formula>"-"</formula>
    </cfRule>
    <cfRule type="containsText" dxfId="1063" priority="3" stopIfTrue="1" operator="containsText" text="leer">
      <formula>NOT(ISERROR(SEARCH("leer",G21)))</formula>
    </cfRule>
  </conditionalFormatting>
  <conditionalFormatting sqref="G21:G23">
    <cfRule type="cellIs" dxfId="1062"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109"/>
  <sheetViews>
    <sheetView showRuler="0" zoomScale="70" zoomScaleNormal="70" workbookViewId="0"/>
  </sheetViews>
  <sheetFormatPr baseColWidth="10" defaultColWidth="11.42578125" defaultRowHeight="12.75" x14ac:dyDescent="0.2"/>
  <cols>
    <col min="1" max="1" width="37.140625" style="5" customWidth="1"/>
    <col min="2" max="2" width="30.140625" style="5" customWidth="1"/>
    <col min="3" max="3" width="8.140625" style="8" customWidth="1"/>
    <col min="4" max="4" width="12.28515625" style="8" customWidth="1"/>
    <col min="5" max="7" width="11.42578125" style="8" customWidth="1"/>
    <col min="8" max="10" width="10.7109375" style="8" customWidth="1"/>
    <col min="11" max="15" width="8.7109375" style="8" customWidth="1"/>
    <col min="16" max="18" width="8.7109375" style="5" customWidth="1"/>
    <col min="19" max="16384" width="11.42578125" style="5"/>
  </cols>
  <sheetData>
    <row r="1" spans="1:18" x14ac:dyDescent="0.2">
      <c r="A1" s="93" t="s">
        <v>2048</v>
      </c>
      <c r="C1" s="5"/>
      <c r="D1" s="5"/>
      <c r="E1" s="5"/>
      <c r="F1" s="5"/>
      <c r="G1" s="5"/>
      <c r="H1" s="5"/>
      <c r="I1" s="5"/>
      <c r="J1" s="5"/>
      <c r="K1" s="5"/>
      <c r="L1" s="5"/>
      <c r="M1" s="5"/>
      <c r="N1" s="5"/>
      <c r="O1" s="5"/>
    </row>
    <row r="2" spans="1:18" x14ac:dyDescent="0.2">
      <c r="A2" s="93"/>
      <c r="C2" s="5"/>
      <c r="D2" s="5"/>
      <c r="E2" s="5"/>
      <c r="F2" s="5"/>
      <c r="G2" s="5"/>
      <c r="H2" s="5"/>
      <c r="I2" s="5"/>
      <c r="J2" s="5"/>
      <c r="K2" s="5"/>
      <c r="L2" s="5"/>
      <c r="M2" s="5"/>
      <c r="N2" s="5"/>
      <c r="O2" s="5"/>
    </row>
    <row r="3" spans="1:18" s="4" customFormat="1" x14ac:dyDescent="0.2">
      <c r="A3" s="4" t="s">
        <v>2049</v>
      </c>
      <c r="C3" s="5" t="s">
        <v>2050</v>
      </c>
      <c r="D3" s="5" t="s">
        <v>2051</v>
      </c>
      <c r="E3" s="4">
        <v>2014</v>
      </c>
      <c r="F3" s="22">
        <v>2013</v>
      </c>
      <c r="G3" s="22">
        <v>2012</v>
      </c>
      <c r="H3" s="22">
        <v>2011</v>
      </c>
      <c r="I3" s="22">
        <v>2010</v>
      </c>
      <c r="J3" s="22">
        <v>2009</v>
      </c>
      <c r="K3" s="22">
        <v>2008</v>
      </c>
      <c r="L3" s="22">
        <v>2007</v>
      </c>
      <c r="M3" s="22">
        <v>2006</v>
      </c>
      <c r="N3" s="22">
        <v>2005</v>
      </c>
      <c r="O3" s="22">
        <v>2004</v>
      </c>
      <c r="P3" s="22">
        <v>2003</v>
      </c>
      <c r="Q3" s="22">
        <v>2002</v>
      </c>
      <c r="R3" s="22">
        <v>2001</v>
      </c>
    </row>
    <row r="4" spans="1:18" x14ac:dyDescent="0.2">
      <c r="A4" s="4"/>
      <c r="L4" s="7"/>
      <c r="M4" s="7"/>
      <c r="N4" s="7"/>
      <c r="O4" s="7"/>
    </row>
    <row r="5" spans="1:18" x14ac:dyDescent="0.2">
      <c r="A5" s="4" t="s">
        <v>2052</v>
      </c>
      <c r="H5" s="165"/>
      <c r="I5" s="165"/>
      <c r="K5" s="69"/>
      <c r="L5" s="89"/>
      <c r="M5" s="89"/>
      <c r="N5" s="89"/>
      <c r="P5" s="163"/>
      <c r="Q5" s="8"/>
      <c r="R5" s="8"/>
    </row>
    <row r="6" spans="1:18" x14ac:dyDescent="0.2">
      <c r="A6" s="28" t="s">
        <v>2053</v>
      </c>
      <c r="B6" s="5" t="s">
        <v>2054</v>
      </c>
      <c r="C6" s="8" t="s">
        <v>2055</v>
      </c>
      <c r="D6" s="8" t="s">
        <v>2056</v>
      </c>
      <c r="E6" s="292">
        <v>5.92</v>
      </c>
      <c r="F6" s="8">
        <v>6.61</v>
      </c>
      <c r="G6" s="191">
        <v>7.23</v>
      </c>
      <c r="H6" s="69">
        <v>6.92</v>
      </c>
      <c r="I6" s="166">
        <v>7.49</v>
      </c>
      <c r="J6" s="171">
        <v>6.49</v>
      </c>
      <c r="K6" s="171">
        <v>6.28</v>
      </c>
      <c r="L6" s="185">
        <v>5.48</v>
      </c>
      <c r="M6" s="185">
        <v>5.93</v>
      </c>
      <c r="N6" s="185">
        <v>6.12</v>
      </c>
      <c r="O6" s="188">
        <v>6.4</v>
      </c>
      <c r="P6" s="186" t="s">
        <v>2057</v>
      </c>
      <c r="Q6" s="186" t="s">
        <v>2058</v>
      </c>
      <c r="R6" s="186" t="s">
        <v>2059</v>
      </c>
    </row>
    <row r="7" spans="1:18" x14ac:dyDescent="0.2">
      <c r="A7" s="14" t="s">
        <v>2060</v>
      </c>
      <c r="B7" s="5" t="s">
        <v>2061</v>
      </c>
      <c r="C7" s="8" t="s">
        <v>2062</v>
      </c>
      <c r="D7" s="8" t="s">
        <v>2063</v>
      </c>
      <c r="E7" s="292">
        <v>8.15</v>
      </c>
      <c r="F7" s="8">
        <v>9.66</v>
      </c>
      <c r="G7" s="191">
        <v>10.54</v>
      </c>
      <c r="H7" s="102">
        <v>9.4</v>
      </c>
      <c r="I7" s="164">
        <v>11.04</v>
      </c>
      <c r="J7" s="189">
        <v>8.77</v>
      </c>
      <c r="K7" s="171">
        <v>7.96</v>
      </c>
      <c r="L7" s="185">
        <v>6.48</v>
      </c>
      <c r="M7" s="185">
        <v>6.94</v>
      </c>
      <c r="N7" s="185">
        <v>7.14</v>
      </c>
      <c r="O7" s="188">
        <v>7.2</v>
      </c>
      <c r="P7" s="186" t="s">
        <v>2064</v>
      </c>
      <c r="Q7" s="186" t="s">
        <v>2065</v>
      </c>
      <c r="R7" s="186" t="s">
        <v>2066</v>
      </c>
    </row>
    <row r="8" spans="1:18" x14ac:dyDescent="0.2">
      <c r="A8" s="14" t="s">
        <v>2067</v>
      </c>
      <c r="B8" s="5" t="s">
        <v>2068</v>
      </c>
      <c r="C8" s="8" t="s">
        <v>2069</v>
      </c>
      <c r="D8" s="8" t="s">
        <v>2070</v>
      </c>
      <c r="E8" s="292">
        <v>10.29</v>
      </c>
      <c r="F8" s="8">
        <v>9.91</v>
      </c>
      <c r="G8" s="191">
        <v>10.79</v>
      </c>
      <c r="H8" s="69">
        <v>11.71</v>
      </c>
      <c r="I8" s="164">
        <v>11.69</v>
      </c>
      <c r="J8" s="171">
        <v>11.01</v>
      </c>
      <c r="K8" s="171">
        <v>11.02</v>
      </c>
      <c r="L8" s="185">
        <v>9.9600000000000009</v>
      </c>
      <c r="M8" s="185">
        <v>10.18</v>
      </c>
      <c r="N8" s="185">
        <v>10.73</v>
      </c>
      <c r="O8" s="185">
        <v>11.38</v>
      </c>
      <c r="P8" s="186" t="s">
        <v>2071</v>
      </c>
      <c r="Q8" s="186" t="s">
        <v>2072</v>
      </c>
      <c r="R8" s="186" t="s">
        <v>2073</v>
      </c>
    </row>
    <row r="9" spans="1:18" x14ac:dyDescent="0.2">
      <c r="A9" s="14" t="s">
        <v>2074</v>
      </c>
      <c r="B9" s="5" t="s">
        <v>2075</v>
      </c>
      <c r="C9" s="8" t="s">
        <v>2076</v>
      </c>
      <c r="D9" s="8" t="s">
        <v>2077</v>
      </c>
      <c r="E9" s="292">
        <v>2.17</v>
      </c>
      <c r="F9" s="8">
        <v>2.0299999999999998</v>
      </c>
      <c r="G9" s="191">
        <v>2.19</v>
      </c>
      <c r="H9" s="69">
        <v>2.77</v>
      </c>
      <c r="I9" s="164">
        <v>2.15</v>
      </c>
      <c r="J9" s="171">
        <v>2.38</v>
      </c>
      <c r="K9" s="171">
        <v>2.57</v>
      </c>
      <c r="L9" s="188">
        <v>4.5999999999999996</v>
      </c>
      <c r="M9" s="185">
        <v>5.09</v>
      </c>
      <c r="N9" s="185">
        <v>5.04</v>
      </c>
      <c r="O9" s="188">
        <v>5.2</v>
      </c>
      <c r="P9" s="186" t="s">
        <v>2078</v>
      </c>
      <c r="Q9" s="186" t="s">
        <v>2079</v>
      </c>
      <c r="R9" s="186" t="s">
        <v>2080</v>
      </c>
    </row>
    <row r="10" spans="1:18" x14ac:dyDescent="0.2">
      <c r="A10" s="14" t="s">
        <v>2081</v>
      </c>
      <c r="B10" s="5" t="s">
        <v>2082</v>
      </c>
      <c r="C10" s="8" t="s">
        <v>2083</v>
      </c>
      <c r="D10" s="8" t="s">
        <v>2084</v>
      </c>
      <c r="E10" s="292">
        <v>0.43</v>
      </c>
      <c r="F10" s="8">
        <v>0.64</v>
      </c>
      <c r="G10" s="191">
        <v>0.92</v>
      </c>
      <c r="H10" s="69">
        <v>0.88</v>
      </c>
      <c r="I10" s="164">
        <v>0.77</v>
      </c>
      <c r="J10" s="171">
        <v>0.85</v>
      </c>
      <c r="K10" s="171">
        <v>0.87</v>
      </c>
      <c r="L10" s="188">
        <v>0.7</v>
      </c>
      <c r="M10" s="185">
        <v>0.83</v>
      </c>
      <c r="N10" s="185">
        <v>1.38</v>
      </c>
      <c r="O10" s="185">
        <v>1.29</v>
      </c>
      <c r="P10" s="186" t="s">
        <v>2085</v>
      </c>
      <c r="Q10" s="186" t="s">
        <v>2086</v>
      </c>
      <c r="R10" s="186" t="s">
        <v>2087</v>
      </c>
    </row>
    <row r="11" spans="1:18" s="28" customFormat="1" x14ac:dyDescent="0.2">
      <c r="A11" s="14" t="s">
        <v>2088</v>
      </c>
      <c r="B11" s="5" t="s">
        <v>2089</v>
      </c>
      <c r="C11" s="8" t="s">
        <v>2090</v>
      </c>
      <c r="D11" s="8" t="s">
        <v>2091</v>
      </c>
      <c r="E11" s="292">
        <v>3.27</v>
      </c>
      <c r="F11" s="8">
        <v>4.04</v>
      </c>
      <c r="G11" s="191">
        <v>4.24</v>
      </c>
      <c r="H11" s="69">
        <v>4.6100000000000003</v>
      </c>
      <c r="I11" s="164">
        <v>4.71</v>
      </c>
      <c r="J11" s="171">
        <v>4.4400000000000004</v>
      </c>
      <c r="K11" s="171">
        <v>3.83</v>
      </c>
      <c r="L11" s="188">
        <v>2.99</v>
      </c>
      <c r="M11" s="188">
        <v>4.5599999999999996</v>
      </c>
      <c r="N11" s="188">
        <v>3.37</v>
      </c>
      <c r="O11" s="185">
        <v>3.57</v>
      </c>
      <c r="P11" s="186" t="s">
        <v>2092</v>
      </c>
      <c r="Q11" s="186" t="s">
        <v>2093</v>
      </c>
      <c r="R11" s="186" t="s">
        <v>2094</v>
      </c>
    </row>
    <row r="12" spans="1:18" s="28" customFormat="1" x14ac:dyDescent="0.2">
      <c r="A12" s="14" t="s">
        <v>2095</v>
      </c>
      <c r="B12" s="5" t="s">
        <v>2096</v>
      </c>
      <c r="C12" s="8" t="s">
        <v>2097</v>
      </c>
      <c r="D12" s="8" t="s">
        <v>2098</v>
      </c>
      <c r="E12" s="292" t="s">
        <v>2099</v>
      </c>
      <c r="F12" s="81" t="s">
        <v>2100</v>
      </c>
      <c r="G12" s="81" t="s">
        <v>2101</v>
      </c>
      <c r="H12" s="69">
        <v>4.45</v>
      </c>
      <c r="I12" s="164">
        <v>6.12</v>
      </c>
      <c r="J12" s="186">
        <v>6.8</v>
      </c>
      <c r="K12" s="186">
        <v>5.19</v>
      </c>
      <c r="L12" s="185">
        <v>4.67</v>
      </c>
      <c r="M12" s="185">
        <v>3.63</v>
      </c>
      <c r="N12" s="185">
        <v>4.16</v>
      </c>
      <c r="O12" s="185">
        <v>4.33</v>
      </c>
      <c r="P12" s="186" t="s">
        <v>2102</v>
      </c>
      <c r="Q12" s="186" t="s">
        <v>2103</v>
      </c>
      <c r="R12" s="186" t="s">
        <v>2104</v>
      </c>
    </row>
    <row r="13" spans="1:18" s="28" customFormat="1" x14ac:dyDescent="0.2">
      <c r="A13" s="14" t="s">
        <v>2105</v>
      </c>
      <c r="B13" s="5" t="s">
        <v>2106</v>
      </c>
      <c r="C13" s="12" t="s">
        <v>2107</v>
      </c>
      <c r="D13" s="8" t="s">
        <v>2108</v>
      </c>
      <c r="E13" s="292">
        <v>2.15</v>
      </c>
      <c r="F13" s="8">
        <v>3.03</v>
      </c>
      <c r="G13" s="191">
        <v>2.06</v>
      </c>
      <c r="H13" s="69">
        <v>2.31</v>
      </c>
      <c r="I13" s="164">
        <v>3.37</v>
      </c>
      <c r="J13" s="186">
        <v>3.2</v>
      </c>
      <c r="K13" s="186">
        <v>2.0699999999999998</v>
      </c>
      <c r="L13" s="186" t="s">
        <v>2109</v>
      </c>
      <c r="M13" s="186" t="s">
        <v>2110</v>
      </c>
      <c r="N13" s="186" t="s">
        <v>2111</v>
      </c>
      <c r="O13" s="186" t="s">
        <v>2112</v>
      </c>
      <c r="P13" s="186" t="s">
        <v>2113</v>
      </c>
      <c r="Q13" s="186" t="s">
        <v>2114</v>
      </c>
      <c r="R13" s="186" t="s">
        <v>2115</v>
      </c>
    </row>
    <row r="14" spans="1:18" x14ac:dyDescent="0.2">
      <c r="A14" s="14" t="s">
        <v>2116</v>
      </c>
      <c r="B14" s="28" t="s">
        <v>2117</v>
      </c>
      <c r="C14" s="8">
        <v>2</v>
      </c>
      <c r="D14" s="8" t="s">
        <v>2118</v>
      </c>
      <c r="E14" s="292">
        <v>0</v>
      </c>
      <c r="F14" s="234">
        <v>0</v>
      </c>
      <c r="G14" s="234">
        <v>0</v>
      </c>
      <c r="H14" s="164">
        <v>1</v>
      </c>
      <c r="I14" s="164">
        <v>1</v>
      </c>
      <c r="J14" s="171">
        <v>0</v>
      </c>
      <c r="K14" s="171">
        <v>0</v>
      </c>
      <c r="L14" s="185">
        <v>0</v>
      </c>
      <c r="M14" s="186" t="s">
        <v>2119</v>
      </c>
      <c r="N14" s="186" t="s">
        <v>2120</v>
      </c>
      <c r="O14" s="186" t="s">
        <v>2121</v>
      </c>
      <c r="P14" s="186" t="s">
        <v>2122</v>
      </c>
      <c r="Q14" s="186" t="s">
        <v>2123</v>
      </c>
      <c r="R14" s="186" t="s">
        <v>2124</v>
      </c>
    </row>
    <row r="15" spans="1:18" x14ac:dyDescent="0.2">
      <c r="A15" s="28" t="s">
        <v>2125</v>
      </c>
      <c r="B15" s="5" t="s">
        <v>2126</v>
      </c>
      <c r="C15" s="8" t="s">
        <v>2127</v>
      </c>
      <c r="D15" s="8" t="s">
        <v>2128</v>
      </c>
      <c r="E15" s="292">
        <v>15.53</v>
      </c>
      <c r="F15" s="8">
        <v>15.74</v>
      </c>
      <c r="G15" s="191">
        <v>16.010000000000002</v>
      </c>
      <c r="H15" s="69">
        <v>16.739999999999998</v>
      </c>
      <c r="I15" s="164">
        <v>16.239999999999998</v>
      </c>
      <c r="J15" s="171">
        <v>15.26</v>
      </c>
      <c r="K15" s="171">
        <v>15.61</v>
      </c>
      <c r="L15" s="185">
        <v>14.75</v>
      </c>
      <c r="M15" s="185">
        <v>15.97</v>
      </c>
      <c r="N15" s="185">
        <v>15.09</v>
      </c>
      <c r="O15" s="185">
        <v>16.25</v>
      </c>
      <c r="P15" s="186" t="s">
        <v>2129</v>
      </c>
      <c r="Q15" s="186" t="s">
        <v>2130</v>
      </c>
      <c r="R15" s="186" t="s">
        <v>2131</v>
      </c>
    </row>
    <row r="16" spans="1:18" x14ac:dyDescent="0.2">
      <c r="E16" s="292"/>
      <c r="J16" s="171"/>
      <c r="K16" s="171"/>
      <c r="L16" s="185"/>
      <c r="M16" s="185"/>
      <c r="N16" s="185"/>
      <c r="O16" s="185"/>
      <c r="P16" s="179"/>
      <c r="Q16" s="179"/>
      <c r="R16" s="179"/>
    </row>
    <row r="17" spans="1:18" x14ac:dyDescent="0.2">
      <c r="A17" s="4" t="s">
        <v>2132</v>
      </c>
      <c r="E17" s="292"/>
      <c r="J17" s="171"/>
      <c r="K17" s="187"/>
      <c r="L17" s="185"/>
      <c r="M17" s="185"/>
      <c r="N17" s="185"/>
      <c r="O17" s="185"/>
      <c r="P17" s="185"/>
      <c r="Q17" s="185"/>
      <c r="R17" s="185"/>
    </row>
    <row r="18" spans="1:18" x14ac:dyDescent="0.2">
      <c r="A18" s="77" t="s">
        <v>2133</v>
      </c>
      <c r="B18" s="5" t="s">
        <v>2134</v>
      </c>
      <c r="C18" s="8" t="s">
        <v>2135</v>
      </c>
      <c r="D18" s="8" t="s">
        <v>2136</v>
      </c>
      <c r="E18" s="38">
        <v>39.4</v>
      </c>
      <c r="F18" s="241">
        <v>45.47</v>
      </c>
      <c r="G18" s="241">
        <v>49.4</v>
      </c>
      <c r="H18" s="90">
        <v>47</v>
      </c>
      <c r="I18" s="164">
        <v>51.1</v>
      </c>
      <c r="J18" s="171">
        <v>44.2</v>
      </c>
      <c r="K18" s="172">
        <v>42.8</v>
      </c>
      <c r="L18" s="185">
        <v>37.4</v>
      </c>
      <c r="M18" s="182">
        <v>41.414052599999991</v>
      </c>
      <c r="N18" s="182">
        <v>43.762161599999999</v>
      </c>
      <c r="O18" s="182">
        <v>47.375999999999998</v>
      </c>
      <c r="P18" s="186" t="s">
        <v>2137</v>
      </c>
      <c r="Q18" s="186" t="s">
        <v>2138</v>
      </c>
      <c r="R18" s="186" t="s">
        <v>2139</v>
      </c>
    </row>
    <row r="19" spans="1:18" x14ac:dyDescent="0.2">
      <c r="A19" s="77" t="s">
        <v>2140</v>
      </c>
      <c r="B19" s="5" t="s">
        <v>2141</v>
      </c>
      <c r="C19" s="8" t="s">
        <v>2142</v>
      </c>
      <c r="D19" s="8" t="s">
        <v>2143</v>
      </c>
      <c r="E19" s="38">
        <v>36.200000000000003</v>
      </c>
      <c r="F19" s="241">
        <v>37.29</v>
      </c>
      <c r="G19" s="241">
        <v>38.299999999999997</v>
      </c>
      <c r="H19" s="69">
        <v>39.6</v>
      </c>
      <c r="I19" s="164">
        <v>38.700000000000003</v>
      </c>
      <c r="J19" s="171">
        <v>36.4</v>
      </c>
      <c r="K19" s="172">
        <v>37.299999999999997</v>
      </c>
      <c r="L19" s="182">
        <v>37.4</v>
      </c>
      <c r="M19" s="182">
        <v>41.414052599999991</v>
      </c>
      <c r="N19" s="182">
        <v>43.762161599999999</v>
      </c>
      <c r="O19" s="182">
        <v>47.375999999999998</v>
      </c>
      <c r="P19" s="186" t="s">
        <v>2144</v>
      </c>
      <c r="Q19" s="186" t="s">
        <v>2145</v>
      </c>
      <c r="R19" s="186" t="s">
        <v>2146</v>
      </c>
    </row>
    <row r="20" spans="1:18" x14ac:dyDescent="0.2">
      <c r="A20" s="77" t="s">
        <v>2147</v>
      </c>
      <c r="B20" s="5" t="s">
        <v>2148</v>
      </c>
      <c r="C20" s="8" t="s">
        <v>2149</v>
      </c>
      <c r="D20" s="8" t="s">
        <v>2150</v>
      </c>
      <c r="E20" s="38">
        <v>75.599999999999994</v>
      </c>
      <c r="F20" s="241">
        <v>82.759999999999991</v>
      </c>
      <c r="G20" s="241">
        <f>SUM(G18:G19)</f>
        <v>87.699999999999989</v>
      </c>
      <c r="H20" s="90">
        <f>SUM(H18:H19)</f>
        <v>86.6</v>
      </c>
      <c r="I20" s="164">
        <f>SUM(I18:I19)</f>
        <v>89.800000000000011</v>
      </c>
      <c r="J20" s="172">
        <v>80.599999999999994</v>
      </c>
      <c r="K20" s="172">
        <v>80.099999999999994</v>
      </c>
      <c r="L20" s="182">
        <v>74.8</v>
      </c>
      <c r="M20" s="182">
        <v>82.828105199999982</v>
      </c>
      <c r="N20" s="182">
        <v>87.524323199999998</v>
      </c>
      <c r="O20" s="182">
        <v>94.751999999999995</v>
      </c>
      <c r="P20" s="186" t="s">
        <v>2151</v>
      </c>
      <c r="Q20" s="186" t="s">
        <v>2152</v>
      </c>
      <c r="R20" s="186" t="s">
        <v>2153</v>
      </c>
    </row>
    <row r="21" spans="1:18" x14ac:dyDescent="0.2">
      <c r="E21" s="292"/>
      <c r="J21" s="171"/>
      <c r="K21" s="171"/>
      <c r="L21" s="185"/>
      <c r="M21" s="185"/>
      <c r="N21" s="185"/>
      <c r="O21" s="185"/>
      <c r="P21" s="179"/>
      <c r="Q21" s="179"/>
      <c r="R21" s="179"/>
    </row>
    <row r="22" spans="1:18" x14ac:dyDescent="0.2">
      <c r="A22" s="4" t="s">
        <v>2154</v>
      </c>
      <c r="E22" s="292"/>
      <c r="J22" s="171"/>
      <c r="K22" s="187"/>
      <c r="L22" s="185"/>
      <c r="M22" s="185"/>
      <c r="N22" s="185"/>
      <c r="O22" s="185"/>
      <c r="P22" s="179"/>
      <c r="Q22" s="179"/>
      <c r="R22" s="179"/>
    </row>
    <row r="23" spans="1:18" x14ac:dyDescent="0.2">
      <c r="A23" s="5" t="s">
        <v>2155</v>
      </c>
      <c r="B23" s="5" t="s">
        <v>2156</v>
      </c>
      <c r="C23" s="8" t="s">
        <v>2157</v>
      </c>
      <c r="D23" s="8" t="s">
        <v>2158</v>
      </c>
      <c r="E23" s="292">
        <v>11.82</v>
      </c>
      <c r="F23" s="8">
        <v>11.59</v>
      </c>
      <c r="G23" s="191">
        <v>11.01</v>
      </c>
      <c r="H23" s="69">
        <v>10.83</v>
      </c>
      <c r="I23" s="164">
        <v>10.54</v>
      </c>
      <c r="J23" s="171">
        <v>10.36</v>
      </c>
      <c r="K23" s="171">
        <v>10.69</v>
      </c>
      <c r="L23" s="185">
        <v>10.95</v>
      </c>
      <c r="M23" s="185">
        <v>11.41</v>
      </c>
      <c r="N23" s="188">
        <v>11.9</v>
      </c>
      <c r="O23" s="188">
        <v>12.46</v>
      </c>
      <c r="P23" s="188">
        <v>12.54</v>
      </c>
      <c r="Q23" s="188">
        <v>12.04</v>
      </c>
      <c r="R23" s="188">
        <v>11.56</v>
      </c>
    </row>
    <row r="24" spans="1:18" x14ac:dyDescent="0.2">
      <c r="A24" s="14" t="s">
        <v>2159</v>
      </c>
      <c r="B24" s="5" t="s">
        <v>2160</v>
      </c>
      <c r="C24" s="8" t="s">
        <v>2161</v>
      </c>
      <c r="D24" s="8" t="s">
        <v>2162</v>
      </c>
      <c r="E24" s="292">
        <v>1.56</v>
      </c>
      <c r="F24" s="7">
        <v>1.7027223666216518</v>
      </c>
      <c r="G24" s="191">
        <v>1.58</v>
      </c>
      <c r="H24" s="69">
        <v>1.58</v>
      </c>
      <c r="I24" s="164">
        <v>1.54</v>
      </c>
      <c r="J24" s="171">
        <v>1.69</v>
      </c>
      <c r="K24" s="171">
        <v>1.54</v>
      </c>
      <c r="L24" s="185">
        <v>1.46</v>
      </c>
      <c r="M24" s="185">
        <v>1.34</v>
      </c>
      <c r="N24" s="188">
        <v>1.38</v>
      </c>
      <c r="O24" s="188">
        <v>1.27</v>
      </c>
      <c r="P24" s="188">
        <v>1.4</v>
      </c>
      <c r="Q24" s="188">
        <v>1.53</v>
      </c>
      <c r="R24" s="188">
        <v>1.46</v>
      </c>
    </row>
    <row r="25" spans="1:18" x14ac:dyDescent="0.2">
      <c r="A25" s="14" t="s">
        <v>2163</v>
      </c>
      <c r="B25" s="5" t="s">
        <v>2164</v>
      </c>
      <c r="C25" s="8" t="s">
        <v>2165</v>
      </c>
      <c r="D25" s="8" t="s">
        <v>2166</v>
      </c>
      <c r="E25" s="292">
        <v>7.88</v>
      </c>
      <c r="F25" s="7">
        <v>7.3864796161702015</v>
      </c>
      <c r="G25" s="191">
        <v>7.02</v>
      </c>
      <c r="H25" s="69">
        <v>6.87</v>
      </c>
      <c r="I25" s="164">
        <v>6.56</v>
      </c>
      <c r="J25" s="171">
        <v>6.31</v>
      </c>
      <c r="K25" s="171">
        <v>6.87</v>
      </c>
      <c r="L25" s="185">
        <v>7.03</v>
      </c>
      <c r="M25" s="185">
        <v>7.34</v>
      </c>
      <c r="N25" s="188">
        <v>7.71</v>
      </c>
      <c r="O25" s="188">
        <v>8.23</v>
      </c>
      <c r="P25" s="188">
        <v>8.19</v>
      </c>
      <c r="Q25" s="188">
        <v>7.7</v>
      </c>
      <c r="R25" s="188">
        <v>7.42</v>
      </c>
    </row>
    <row r="26" spans="1:18" x14ac:dyDescent="0.2">
      <c r="A26" s="14" t="s">
        <v>2167</v>
      </c>
      <c r="B26" s="5" t="s">
        <v>2168</v>
      </c>
      <c r="C26" s="8" t="s">
        <v>2169</v>
      </c>
      <c r="D26" s="8" t="s">
        <v>2170</v>
      </c>
      <c r="E26" s="292">
        <v>0.66</v>
      </c>
      <c r="F26" s="7">
        <v>0.80571355007129164</v>
      </c>
      <c r="G26" s="191">
        <v>0.82</v>
      </c>
      <c r="H26" s="102">
        <v>0.8</v>
      </c>
      <c r="I26" s="164">
        <v>0.89</v>
      </c>
      <c r="J26" s="171">
        <v>0.78</v>
      </c>
      <c r="K26" s="171">
        <v>0.71</v>
      </c>
      <c r="L26" s="185">
        <v>0.69</v>
      </c>
      <c r="M26" s="185">
        <v>0.86</v>
      </c>
      <c r="N26" s="188">
        <v>0.85</v>
      </c>
      <c r="O26" s="188">
        <v>0.89</v>
      </c>
      <c r="P26" s="188">
        <v>0.79</v>
      </c>
      <c r="Q26" s="188">
        <v>0.75</v>
      </c>
      <c r="R26" s="188">
        <v>0.73</v>
      </c>
    </row>
    <row r="27" spans="1:18" x14ac:dyDescent="0.2">
      <c r="A27" s="14" t="s">
        <v>2171</v>
      </c>
      <c r="B27" s="5" t="s">
        <v>2172</v>
      </c>
      <c r="C27" s="8" t="s">
        <v>2173</v>
      </c>
      <c r="D27" s="8" t="s">
        <v>2174</v>
      </c>
      <c r="E27" s="292">
        <v>1.71</v>
      </c>
      <c r="F27" s="7">
        <v>1.6920094658812532</v>
      </c>
      <c r="G27" s="191">
        <v>1.6</v>
      </c>
      <c r="H27" s="203">
        <v>1.6</v>
      </c>
      <c r="I27" s="164">
        <v>1.55</v>
      </c>
      <c r="J27" s="171">
        <v>1.58</v>
      </c>
      <c r="K27" s="171">
        <v>1.57</v>
      </c>
      <c r="L27" s="185">
        <v>1.77</v>
      </c>
      <c r="M27" s="185">
        <v>1.87</v>
      </c>
      <c r="N27" s="188">
        <v>1.96</v>
      </c>
      <c r="O27" s="188">
        <v>2.0699999999999998</v>
      </c>
      <c r="P27" s="188">
        <v>2.16</v>
      </c>
      <c r="Q27" s="188">
        <v>2.06</v>
      </c>
      <c r="R27" s="188">
        <v>1.95</v>
      </c>
    </row>
    <row r="28" spans="1:18" x14ac:dyDescent="0.2">
      <c r="A28" s="5" t="s">
        <v>2175</v>
      </c>
      <c r="B28" s="5" t="s">
        <v>2176</v>
      </c>
      <c r="C28" s="8" t="s">
        <v>2177</v>
      </c>
      <c r="D28" s="8" t="s">
        <v>2178</v>
      </c>
      <c r="E28" s="18">
        <v>394906</v>
      </c>
      <c r="F28" s="208">
        <v>391090.99119047617</v>
      </c>
      <c r="G28" s="208">
        <v>379940</v>
      </c>
      <c r="H28" s="261">
        <v>376546</v>
      </c>
      <c r="I28" s="259">
        <v>365273</v>
      </c>
      <c r="J28" s="262">
        <v>361782</v>
      </c>
      <c r="K28" s="262">
        <v>373709</v>
      </c>
      <c r="L28" s="257">
        <v>380052</v>
      </c>
      <c r="M28" s="257">
        <v>411575</v>
      </c>
      <c r="N28" s="257">
        <v>439975</v>
      </c>
      <c r="O28" s="257">
        <v>480097</v>
      </c>
      <c r="P28" s="257">
        <v>507405</v>
      </c>
      <c r="Q28" s="257">
        <v>497490</v>
      </c>
      <c r="R28" s="263" t="s">
        <v>2179</v>
      </c>
    </row>
    <row r="29" spans="1:18" x14ac:dyDescent="0.2">
      <c r="A29" s="14" t="s">
        <v>2180</v>
      </c>
      <c r="B29" s="5" t="s">
        <v>2181</v>
      </c>
      <c r="C29" s="8" t="s">
        <v>2182</v>
      </c>
      <c r="D29" s="8" t="s">
        <v>2183</v>
      </c>
      <c r="E29" s="38">
        <v>134</v>
      </c>
      <c r="F29" s="241">
        <f>132273136.892904/1000000</f>
        <v>132.27313689290401</v>
      </c>
      <c r="G29" s="191">
        <v>127.3</v>
      </c>
      <c r="H29" s="133">
        <v>124.2</v>
      </c>
      <c r="I29" s="164">
        <v>121.3</v>
      </c>
      <c r="J29" s="171">
        <v>117.6</v>
      </c>
      <c r="K29" s="171">
        <v>118.5</v>
      </c>
      <c r="L29" s="182">
        <v>115</v>
      </c>
      <c r="M29" s="185">
        <v>121.4</v>
      </c>
      <c r="N29" s="185">
        <v>126.3</v>
      </c>
      <c r="O29" s="185">
        <v>129.69999999999999</v>
      </c>
      <c r="P29" s="185">
        <v>129.1</v>
      </c>
      <c r="Q29" s="185">
        <v>123.6</v>
      </c>
      <c r="R29" s="186" t="s">
        <v>2184</v>
      </c>
    </row>
    <row r="30" spans="1:18" x14ac:dyDescent="0.2">
      <c r="L30" s="5"/>
      <c r="M30" s="5"/>
      <c r="N30" s="5"/>
      <c r="O30" s="5"/>
    </row>
    <row r="31" spans="1:18" x14ac:dyDescent="0.2">
      <c r="A31" s="9" t="s">
        <v>2185</v>
      </c>
      <c r="L31" s="5"/>
      <c r="M31" s="5"/>
      <c r="N31" s="5"/>
      <c r="O31" s="5"/>
    </row>
    <row r="32" spans="1:18" x14ac:dyDescent="0.2">
      <c r="A32" s="28" t="s">
        <v>2186</v>
      </c>
      <c r="B32" s="28" t="s">
        <v>2187</v>
      </c>
      <c r="C32" s="69" t="s">
        <v>2188</v>
      </c>
      <c r="D32" s="69" t="s">
        <v>2189</v>
      </c>
      <c r="E32" s="8">
        <v>0.24</v>
      </c>
      <c r="F32" s="8">
        <v>0.24</v>
      </c>
      <c r="G32" s="8">
        <v>0.23</v>
      </c>
      <c r="L32" s="5"/>
      <c r="M32" s="5"/>
      <c r="N32" s="5"/>
      <c r="O32" s="5"/>
    </row>
    <row r="33" spans="1:15" x14ac:dyDescent="0.2">
      <c r="A33" s="28"/>
      <c r="B33" s="28"/>
      <c r="D33" s="69"/>
      <c r="L33" s="5"/>
      <c r="M33" s="5"/>
      <c r="N33" s="5"/>
      <c r="O33" s="5"/>
    </row>
    <row r="34" spans="1:15" x14ac:dyDescent="0.2">
      <c r="L34" s="5"/>
      <c r="M34" s="5"/>
      <c r="N34" s="5"/>
      <c r="O34" s="5"/>
    </row>
    <row r="35" spans="1:15" x14ac:dyDescent="0.2">
      <c r="A35" s="136" t="s">
        <v>2190</v>
      </c>
      <c r="B35" s="215"/>
      <c r="L35" s="5"/>
      <c r="M35" s="5"/>
      <c r="N35" s="5"/>
      <c r="O35" s="5"/>
    </row>
    <row r="36" spans="1:15" x14ac:dyDescent="0.2">
      <c r="A36" s="229" t="s">
        <v>2191</v>
      </c>
      <c r="B36" s="136"/>
      <c r="L36" s="5"/>
      <c r="M36" s="5"/>
      <c r="N36" s="5"/>
      <c r="O36" s="5"/>
    </row>
    <row r="37" spans="1:15" x14ac:dyDescent="0.2">
      <c r="A37" s="232" t="s">
        <v>2192</v>
      </c>
      <c r="B37" s="215"/>
      <c r="L37" s="5"/>
      <c r="M37" s="5"/>
      <c r="N37" s="5"/>
      <c r="O37" s="5"/>
    </row>
    <row r="38" spans="1:15" x14ac:dyDescent="0.2">
      <c r="A38" s="213" t="s">
        <v>2193</v>
      </c>
      <c r="B38" s="215"/>
      <c r="L38" s="5"/>
      <c r="M38" s="5"/>
      <c r="N38" s="5"/>
      <c r="O38" s="5"/>
    </row>
    <row r="39" spans="1:15" x14ac:dyDescent="0.2">
      <c r="A39" s="136" t="s">
        <v>3082</v>
      </c>
      <c r="B39" s="231"/>
      <c r="L39" s="5"/>
      <c r="M39" s="5"/>
      <c r="N39" s="5"/>
      <c r="O39" s="5"/>
    </row>
    <row r="40" spans="1:15" x14ac:dyDescent="0.2">
      <c r="A40" s="136" t="s">
        <v>2194</v>
      </c>
      <c r="B40" s="217"/>
      <c r="L40" s="5"/>
      <c r="M40" s="5"/>
      <c r="N40" s="5"/>
      <c r="O40" s="5"/>
    </row>
    <row r="41" spans="1:15" x14ac:dyDescent="0.2">
      <c r="L41" s="5"/>
      <c r="M41" s="5"/>
      <c r="N41" s="5"/>
      <c r="O41" s="5"/>
    </row>
    <row r="42" spans="1:15" x14ac:dyDescent="0.2">
      <c r="L42" s="5"/>
      <c r="M42" s="5"/>
      <c r="N42" s="5"/>
      <c r="O42" s="5"/>
    </row>
    <row r="43" spans="1:15" x14ac:dyDescent="0.2">
      <c r="L43" s="5"/>
      <c r="M43" s="5"/>
      <c r="N43" s="5"/>
      <c r="O43" s="5"/>
    </row>
    <row r="44" spans="1:15" x14ac:dyDescent="0.2">
      <c r="L44" s="5"/>
      <c r="M44" s="5"/>
      <c r="N44" s="5"/>
      <c r="O44" s="5"/>
    </row>
    <row r="45" spans="1:15" x14ac:dyDescent="0.2">
      <c r="L45" s="5"/>
      <c r="M45" s="5"/>
      <c r="N45" s="5"/>
      <c r="O45" s="5"/>
    </row>
    <row r="46" spans="1:15" x14ac:dyDescent="0.2">
      <c r="L46" s="5"/>
      <c r="M46" s="5"/>
      <c r="N46" s="5"/>
      <c r="O46" s="5"/>
    </row>
    <row r="47" spans="1:15" x14ac:dyDescent="0.2">
      <c r="L47" s="5"/>
      <c r="M47" s="5"/>
      <c r="N47" s="5"/>
      <c r="O47" s="5"/>
    </row>
    <row r="48" spans="1:15" x14ac:dyDescent="0.2">
      <c r="L48" s="5"/>
      <c r="M48" s="5"/>
      <c r="N48" s="5"/>
      <c r="O48" s="5"/>
    </row>
    <row r="49" spans="12:15" x14ac:dyDescent="0.2">
      <c r="L49" s="5"/>
      <c r="M49" s="5"/>
      <c r="N49" s="5"/>
      <c r="O49" s="5"/>
    </row>
    <row r="50" spans="12:15" x14ac:dyDescent="0.2">
      <c r="L50" s="5"/>
      <c r="M50" s="5"/>
      <c r="N50" s="5"/>
      <c r="O50" s="5"/>
    </row>
    <row r="51" spans="12:15" x14ac:dyDescent="0.2">
      <c r="L51" s="5"/>
      <c r="M51" s="5"/>
      <c r="N51" s="5"/>
      <c r="O51" s="5"/>
    </row>
    <row r="52" spans="12:15" x14ac:dyDescent="0.2">
      <c r="L52" s="5"/>
      <c r="M52" s="5"/>
      <c r="N52" s="5"/>
      <c r="O52" s="5"/>
    </row>
    <row r="53" spans="12:15" x14ac:dyDescent="0.2">
      <c r="L53" s="5"/>
      <c r="M53" s="5"/>
      <c r="N53" s="5"/>
      <c r="O53" s="5"/>
    </row>
    <row r="54" spans="12:15" x14ac:dyDescent="0.2">
      <c r="L54" s="5"/>
      <c r="M54" s="5"/>
      <c r="N54" s="5"/>
      <c r="O54" s="5"/>
    </row>
    <row r="55" spans="12:15" x14ac:dyDescent="0.2">
      <c r="L55" s="5"/>
      <c r="M55" s="5"/>
      <c r="N55" s="5"/>
      <c r="O55" s="5"/>
    </row>
    <row r="56" spans="12:15" x14ac:dyDescent="0.2">
      <c r="L56" s="5"/>
      <c r="M56" s="5"/>
      <c r="N56" s="5"/>
      <c r="O56" s="5"/>
    </row>
    <row r="57" spans="12:15" x14ac:dyDescent="0.2">
      <c r="L57" s="5"/>
      <c r="M57" s="5"/>
      <c r="N57" s="5"/>
      <c r="O57" s="5"/>
    </row>
    <row r="58" spans="12:15" x14ac:dyDescent="0.2">
      <c r="L58" s="5"/>
      <c r="M58" s="5"/>
      <c r="N58" s="5"/>
      <c r="O58" s="5"/>
    </row>
    <row r="59" spans="12:15" x14ac:dyDescent="0.2">
      <c r="L59" s="5"/>
      <c r="M59" s="5"/>
      <c r="N59" s="5"/>
      <c r="O59" s="5"/>
    </row>
    <row r="60" spans="12:15" x14ac:dyDescent="0.2">
      <c r="L60" s="5"/>
      <c r="M60" s="5"/>
      <c r="N60" s="5"/>
      <c r="O60" s="5"/>
    </row>
    <row r="61" spans="12:15" x14ac:dyDescent="0.2">
      <c r="L61" s="5"/>
      <c r="M61" s="5"/>
      <c r="N61" s="5"/>
      <c r="O61" s="5"/>
    </row>
    <row r="62" spans="12:15" x14ac:dyDescent="0.2">
      <c r="L62" s="5"/>
      <c r="M62" s="5"/>
      <c r="N62" s="5"/>
      <c r="O62" s="5"/>
    </row>
    <row r="63" spans="12:15" x14ac:dyDescent="0.2">
      <c r="L63" s="5"/>
      <c r="M63" s="5"/>
      <c r="N63" s="5"/>
      <c r="O63" s="5"/>
    </row>
    <row r="64" spans="12:15" x14ac:dyDescent="0.2">
      <c r="L64" s="5"/>
      <c r="M64" s="5"/>
      <c r="N64" s="5"/>
      <c r="O64" s="5"/>
    </row>
    <row r="65" spans="12:15" x14ac:dyDescent="0.2">
      <c r="L65" s="5"/>
      <c r="M65" s="5"/>
      <c r="N65" s="5"/>
      <c r="O65" s="5"/>
    </row>
    <row r="66" spans="12:15" x14ac:dyDescent="0.2">
      <c r="L66" s="5"/>
      <c r="M66" s="5"/>
      <c r="N66" s="5"/>
      <c r="O66" s="5"/>
    </row>
    <row r="67" spans="12:15" x14ac:dyDescent="0.2">
      <c r="L67" s="5"/>
      <c r="M67" s="5"/>
      <c r="N67" s="5"/>
      <c r="O67" s="5"/>
    </row>
    <row r="68" spans="12:15" x14ac:dyDescent="0.2">
      <c r="L68" s="5"/>
      <c r="M68" s="5"/>
      <c r="N68" s="5"/>
      <c r="O68" s="5"/>
    </row>
    <row r="69" spans="12:15" x14ac:dyDescent="0.2">
      <c r="L69" s="5"/>
      <c r="M69" s="5"/>
      <c r="N69" s="5"/>
      <c r="O69" s="5"/>
    </row>
    <row r="70" spans="12:15" x14ac:dyDescent="0.2">
      <c r="L70" s="5"/>
      <c r="M70" s="5"/>
      <c r="N70" s="5"/>
      <c r="O70" s="5"/>
    </row>
    <row r="71" spans="12:15" x14ac:dyDescent="0.2">
      <c r="L71" s="5"/>
      <c r="M71" s="5"/>
      <c r="N71" s="5"/>
      <c r="O71" s="5"/>
    </row>
    <row r="72" spans="12:15" x14ac:dyDescent="0.2">
      <c r="L72" s="5"/>
      <c r="M72" s="5"/>
      <c r="N72" s="5"/>
      <c r="O72" s="5"/>
    </row>
    <row r="73" spans="12:15" x14ac:dyDescent="0.2">
      <c r="L73" s="5"/>
      <c r="M73" s="5"/>
      <c r="N73" s="5"/>
      <c r="O73" s="5"/>
    </row>
    <row r="74" spans="12:15" x14ac:dyDescent="0.2">
      <c r="L74" s="5"/>
      <c r="M74" s="5"/>
      <c r="N74" s="5"/>
      <c r="O74" s="5"/>
    </row>
    <row r="75" spans="12:15" x14ac:dyDescent="0.2">
      <c r="L75" s="5"/>
      <c r="M75" s="5"/>
      <c r="N75" s="5"/>
      <c r="O75" s="5"/>
    </row>
    <row r="76" spans="12:15" x14ac:dyDescent="0.2">
      <c r="L76" s="5"/>
      <c r="M76" s="5"/>
      <c r="N76" s="5"/>
      <c r="O76" s="5"/>
    </row>
    <row r="77" spans="12:15" x14ac:dyDescent="0.2">
      <c r="L77" s="5"/>
      <c r="M77" s="5"/>
      <c r="N77" s="5"/>
      <c r="O77" s="5"/>
    </row>
    <row r="78" spans="12:15" x14ac:dyDescent="0.2">
      <c r="L78" s="5"/>
      <c r="M78" s="5"/>
      <c r="N78" s="5"/>
      <c r="O78" s="5"/>
    </row>
    <row r="79" spans="12:15" x14ac:dyDescent="0.2">
      <c r="L79" s="5"/>
      <c r="M79" s="5"/>
      <c r="N79" s="5"/>
      <c r="O79" s="5"/>
    </row>
    <row r="80" spans="12:15" x14ac:dyDescent="0.2">
      <c r="L80" s="5"/>
      <c r="M80" s="5"/>
      <c r="N80" s="5"/>
      <c r="O80" s="5"/>
    </row>
    <row r="81" spans="12:15" x14ac:dyDescent="0.2">
      <c r="L81" s="5"/>
      <c r="M81" s="5"/>
      <c r="N81" s="5"/>
      <c r="O81" s="5"/>
    </row>
    <row r="82" spans="12:15" x14ac:dyDescent="0.2">
      <c r="L82" s="5"/>
      <c r="M82" s="5"/>
      <c r="N82" s="5"/>
      <c r="O82" s="5"/>
    </row>
    <row r="83" spans="12:15" x14ac:dyDescent="0.2">
      <c r="L83" s="5"/>
      <c r="M83" s="5"/>
      <c r="N83" s="5"/>
      <c r="O83" s="5"/>
    </row>
    <row r="84" spans="12:15" x14ac:dyDescent="0.2">
      <c r="L84" s="5"/>
      <c r="M84" s="5"/>
      <c r="N84" s="5"/>
      <c r="O84" s="5"/>
    </row>
    <row r="85" spans="12:15" x14ac:dyDescent="0.2">
      <c r="L85" s="5"/>
      <c r="M85" s="5"/>
      <c r="N85" s="5"/>
      <c r="O85" s="5"/>
    </row>
    <row r="86" spans="12:15" x14ac:dyDescent="0.2">
      <c r="L86" s="5"/>
      <c r="M86" s="5"/>
      <c r="N86" s="5"/>
      <c r="O86" s="5"/>
    </row>
    <row r="87" spans="12:15" x14ac:dyDescent="0.2">
      <c r="L87" s="5"/>
      <c r="M87" s="5"/>
      <c r="N87" s="5"/>
      <c r="O87" s="5"/>
    </row>
    <row r="88" spans="12:15" x14ac:dyDescent="0.2">
      <c r="L88" s="5"/>
      <c r="M88" s="5"/>
      <c r="N88" s="5"/>
      <c r="O88" s="5"/>
    </row>
    <row r="89" spans="12:15" x14ac:dyDescent="0.2">
      <c r="L89" s="5"/>
      <c r="M89" s="5"/>
      <c r="N89" s="5"/>
      <c r="O89" s="5"/>
    </row>
    <row r="90" spans="12:15" x14ac:dyDescent="0.2">
      <c r="L90" s="5"/>
      <c r="M90" s="5"/>
      <c r="N90" s="5"/>
      <c r="O90" s="5"/>
    </row>
    <row r="91" spans="12:15" x14ac:dyDescent="0.2">
      <c r="L91" s="5"/>
      <c r="M91" s="5"/>
      <c r="N91" s="5"/>
      <c r="O91" s="5"/>
    </row>
    <row r="92" spans="12:15" x14ac:dyDescent="0.2">
      <c r="L92" s="5"/>
      <c r="M92" s="5"/>
      <c r="N92" s="5"/>
      <c r="O92" s="5"/>
    </row>
    <row r="93" spans="12:15" x14ac:dyDescent="0.2">
      <c r="L93" s="5"/>
      <c r="M93" s="5"/>
      <c r="N93" s="5"/>
      <c r="O93" s="5"/>
    </row>
    <row r="94" spans="12:15" x14ac:dyDescent="0.2">
      <c r="L94" s="5"/>
      <c r="M94" s="5"/>
      <c r="N94" s="5"/>
      <c r="O94" s="5"/>
    </row>
    <row r="95" spans="12:15" x14ac:dyDescent="0.2">
      <c r="L95" s="5"/>
      <c r="M95" s="5"/>
      <c r="N95" s="5"/>
      <c r="O95" s="5"/>
    </row>
    <row r="96" spans="12:15" x14ac:dyDescent="0.2">
      <c r="L96" s="5"/>
      <c r="M96" s="5"/>
      <c r="N96" s="5"/>
      <c r="O96" s="5"/>
    </row>
    <row r="97" spans="12:15" x14ac:dyDescent="0.2">
      <c r="L97" s="5"/>
      <c r="M97" s="5"/>
      <c r="N97" s="5"/>
      <c r="O97" s="5"/>
    </row>
    <row r="98" spans="12:15" x14ac:dyDescent="0.2">
      <c r="L98" s="5"/>
      <c r="M98" s="5"/>
      <c r="N98" s="5"/>
      <c r="O98" s="5"/>
    </row>
    <row r="99" spans="12:15" x14ac:dyDescent="0.2">
      <c r="L99" s="5"/>
      <c r="M99" s="5"/>
      <c r="N99" s="5"/>
      <c r="O99" s="5"/>
    </row>
    <row r="100" spans="12:15" x14ac:dyDescent="0.2">
      <c r="L100" s="5"/>
      <c r="M100" s="5"/>
      <c r="N100" s="5"/>
      <c r="O100" s="5"/>
    </row>
    <row r="101" spans="12:15" x14ac:dyDescent="0.2">
      <c r="L101" s="5"/>
      <c r="M101" s="5"/>
      <c r="N101" s="5"/>
      <c r="O101" s="5"/>
    </row>
    <row r="102" spans="12:15" x14ac:dyDescent="0.2">
      <c r="L102" s="5"/>
      <c r="M102" s="5"/>
      <c r="N102" s="5"/>
      <c r="O102" s="5"/>
    </row>
    <row r="103" spans="12:15" x14ac:dyDescent="0.2">
      <c r="L103" s="5"/>
      <c r="M103" s="5"/>
      <c r="N103" s="5"/>
      <c r="O103" s="5"/>
    </row>
    <row r="104" spans="12:15" x14ac:dyDescent="0.2">
      <c r="L104" s="5"/>
      <c r="M104" s="5"/>
      <c r="N104" s="5"/>
      <c r="O104" s="5"/>
    </row>
    <row r="105" spans="12:15" x14ac:dyDescent="0.2">
      <c r="L105" s="5"/>
      <c r="M105" s="5"/>
      <c r="N105" s="5"/>
      <c r="O105" s="5"/>
    </row>
    <row r="106" spans="12:15" x14ac:dyDescent="0.2">
      <c r="L106" s="5"/>
      <c r="M106" s="5"/>
      <c r="N106" s="5"/>
      <c r="O106" s="5"/>
    </row>
    <row r="107" spans="12:15" x14ac:dyDescent="0.2">
      <c r="L107" s="5"/>
      <c r="M107" s="5"/>
      <c r="N107" s="5"/>
      <c r="O107" s="5"/>
    </row>
    <row r="108" spans="12:15" x14ac:dyDescent="0.2">
      <c r="L108" s="5"/>
      <c r="M108" s="5"/>
      <c r="N108" s="5"/>
      <c r="O108" s="5"/>
    </row>
    <row r="109" spans="12:15" x14ac:dyDescent="0.2">
      <c r="L109" s="5"/>
      <c r="M109" s="5"/>
      <c r="N109" s="5"/>
      <c r="O109" s="5"/>
    </row>
  </sheetData>
  <phoneticPr fontId="15" type="noConversion"/>
  <conditionalFormatting sqref="J6:J11 K20 J14:J28">
    <cfRule type="cellIs" dxfId="1061" priority="148" operator="equal">
      <formula>"-"</formula>
    </cfRule>
  </conditionalFormatting>
  <conditionalFormatting sqref="J29">
    <cfRule type="cellIs" dxfId="1060" priority="146" operator="equal">
      <formula>"-"</formula>
    </cfRule>
  </conditionalFormatting>
  <conditionalFormatting sqref="K29">
    <cfRule type="cellIs" dxfId="1059" priority="145" operator="equal">
      <formula>"-"</formula>
    </cfRule>
  </conditionalFormatting>
  <conditionalFormatting sqref="I6:I15 I23:I29 I18:I20">
    <cfRule type="cellIs" dxfId="1058" priority="142" stopIfTrue="1" operator="equal">
      <formula>"-"</formula>
    </cfRule>
    <cfRule type="containsText" dxfId="1057" priority="143" stopIfTrue="1" operator="containsText" text="leer">
      <formula>NOT(ISERROR(SEARCH("leer",I6)))</formula>
    </cfRule>
  </conditionalFormatting>
  <conditionalFormatting sqref="I23:I29">
    <cfRule type="cellIs" dxfId="1056" priority="122" stopIfTrue="1" operator="equal">
      <formula>"-"</formula>
    </cfRule>
    <cfRule type="containsText" dxfId="1055" priority="123" stopIfTrue="1" operator="containsText" text="leer">
      <formula>NOT(ISERROR(SEARCH("leer",I23)))</formula>
    </cfRule>
  </conditionalFormatting>
  <conditionalFormatting sqref="I23:I29">
    <cfRule type="cellIs" dxfId="1054" priority="120" stopIfTrue="1" operator="equal">
      <formula>"-"</formula>
    </cfRule>
    <cfRule type="containsText" dxfId="1053" priority="121" stopIfTrue="1" operator="containsText" text="leer">
      <formula>NOT(ISERROR(SEARCH("leer",I23)))</formula>
    </cfRule>
  </conditionalFormatting>
  <conditionalFormatting sqref="H6:H15 H23:H29 H18:H20">
    <cfRule type="cellIs" dxfId="1052" priority="118" stopIfTrue="1" operator="equal">
      <formula>"-"</formula>
    </cfRule>
    <cfRule type="containsText" dxfId="1051" priority="119" stopIfTrue="1" operator="containsText" text="leer">
      <formula>NOT(ISERROR(SEARCH("leer",H6)))</formula>
    </cfRule>
  </conditionalFormatting>
  <conditionalFormatting sqref="H23:H29">
    <cfRule type="cellIs" dxfId="1050" priority="116" stopIfTrue="1" operator="equal">
      <formula>"-"</formula>
    </cfRule>
    <cfRule type="containsText" dxfId="1049" priority="117" stopIfTrue="1" operator="containsText" text="leer">
      <formula>NOT(ISERROR(SEARCH("leer",H23)))</formula>
    </cfRule>
  </conditionalFormatting>
  <conditionalFormatting sqref="H23:H29">
    <cfRule type="cellIs" dxfId="1048" priority="114" stopIfTrue="1" operator="equal">
      <formula>"-"</formula>
    </cfRule>
    <cfRule type="containsText" dxfId="1047" priority="115" stopIfTrue="1" operator="containsText" text="leer">
      <formula>NOT(ISERROR(SEARCH("leer",H23)))</formula>
    </cfRule>
  </conditionalFormatting>
  <conditionalFormatting sqref="H6:H15">
    <cfRule type="cellIs" dxfId="1046" priority="112" stopIfTrue="1" operator="equal">
      <formula>"-"</formula>
    </cfRule>
    <cfRule type="containsText" dxfId="1045" priority="113" stopIfTrue="1" operator="containsText" text="leer">
      <formula>NOT(ISERROR(SEARCH("leer",H6)))</formula>
    </cfRule>
  </conditionalFormatting>
  <conditionalFormatting sqref="H6:H15">
    <cfRule type="cellIs" dxfId="1044" priority="110" stopIfTrue="1" operator="equal">
      <formula>"-"</formula>
    </cfRule>
    <cfRule type="containsText" dxfId="1043" priority="111" stopIfTrue="1" operator="containsText" text="leer">
      <formula>NOT(ISERROR(SEARCH("leer",H6)))</formula>
    </cfRule>
  </conditionalFormatting>
  <conditionalFormatting sqref="H6:H15">
    <cfRule type="cellIs" dxfId="1042" priority="108" stopIfTrue="1" operator="equal">
      <formula>"-"</formula>
    </cfRule>
    <cfRule type="containsText" dxfId="1041" priority="109" stopIfTrue="1" operator="containsText" text="leer">
      <formula>NOT(ISERROR(SEARCH("leer",H6)))</formula>
    </cfRule>
  </conditionalFormatting>
  <conditionalFormatting sqref="H6:H15">
    <cfRule type="cellIs" dxfId="1040" priority="106" stopIfTrue="1" operator="equal">
      <formula>"-"</formula>
    </cfRule>
    <cfRule type="containsText" dxfId="1039" priority="107" stopIfTrue="1" operator="containsText" text="leer">
      <formula>NOT(ISERROR(SEARCH("leer",H6)))</formula>
    </cfRule>
  </conditionalFormatting>
  <conditionalFormatting sqref="H6:H15">
    <cfRule type="cellIs" dxfId="1038" priority="104" stopIfTrue="1" operator="equal">
      <formula>"-"</formula>
    </cfRule>
    <cfRule type="containsText" dxfId="1037" priority="105" stopIfTrue="1" operator="containsText" text="leer">
      <formula>NOT(ISERROR(SEARCH("leer",H6)))</formula>
    </cfRule>
  </conditionalFormatting>
  <conditionalFormatting sqref="H18:H20">
    <cfRule type="cellIs" dxfId="1036" priority="102" stopIfTrue="1" operator="equal">
      <formula>"-"</formula>
    </cfRule>
    <cfRule type="containsText" dxfId="1035" priority="103" stopIfTrue="1" operator="containsText" text="leer">
      <formula>NOT(ISERROR(SEARCH("leer",H18)))</formula>
    </cfRule>
  </conditionalFormatting>
  <conditionalFormatting sqref="H18:H20">
    <cfRule type="cellIs" dxfId="1034" priority="100" stopIfTrue="1" operator="equal">
      <formula>"-"</formula>
    </cfRule>
    <cfRule type="containsText" dxfId="1033" priority="101" stopIfTrue="1" operator="containsText" text="leer">
      <formula>NOT(ISERROR(SEARCH("leer",H18)))</formula>
    </cfRule>
  </conditionalFormatting>
  <conditionalFormatting sqref="H18:H20">
    <cfRule type="cellIs" dxfId="1032" priority="98" stopIfTrue="1" operator="equal">
      <formula>"-"</formula>
    </cfRule>
    <cfRule type="containsText" dxfId="1031" priority="99" stopIfTrue="1" operator="containsText" text="leer">
      <formula>NOT(ISERROR(SEARCH("leer",H18)))</formula>
    </cfRule>
  </conditionalFormatting>
  <conditionalFormatting sqref="H18:H20">
    <cfRule type="cellIs" dxfId="1030" priority="96" stopIfTrue="1" operator="equal">
      <formula>"-"</formula>
    </cfRule>
    <cfRule type="containsText" dxfId="1029" priority="97" stopIfTrue="1" operator="containsText" text="leer">
      <formula>NOT(ISERROR(SEARCH("leer",H18)))</formula>
    </cfRule>
  </conditionalFormatting>
  <conditionalFormatting sqref="H18:H20">
    <cfRule type="cellIs" dxfId="1028" priority="94" stopIfTrue="1" operator="equal">
      <formula>"-"</formula>
    </cfRule>
    <cfRule type="containsText" dxfId="1027" priority="95" stopIfTrue="1" operator="containsText" text="leer">
      <formula>NOT(ISERROR(SEARCH("leer",H18)))</formula>
    </cfRule>
  </conditionalFormatting>
  <conditionalFormatting sqref="H23:H29">
    <cfRule type="cellIs" dxfId="1026" priority="92" stopIfTrue="1" operator="equal">
      <formula>"-"</formula>
    </cfRule>
    <cfRule type="containsText" dxfId="1025" priority="93" stopIfTrue="1" operator="containsText" text="leer">
      <formula>NOT(ISERROR(SEARCH("leer",H23)))</formula>
    </cfRule>
  </conditionalFormatting>
  <conditionalFormatting sqref="H23:H29">
    <cfRule type="cellIs" dxfId="1024" priority="90" stopIfTrue="1" operator="equal">
      <formula>"-"</formula>
    </cfRule>
    <cfRule type="containsText" dxfId="1023" priority="91" stopIfTrue="1" operator="containsText" text="leer">
      <formula>NOT(ISERROR(SEARCH("leer",H23)))</formula>
    </cfRule>
  </conditionalFormatting>
  <conditionalFormatting sqref="H23:H29">
    <cfRule type="cellIs" dxfId="1022" priority="88" stopIfTrue="1" operator="equal">
      <formula>"-"</formula>
    </cfRule>
    <cfRule type="containsText" dxfId="1021" priority="89" stopIfTrue="1" operator="containsText" text="leer">
      <formula>NOT(ISERROR(SEARCH("leer",H23)))</formula>
    </cfRule>
  </conditionalFormatting>
  <conditionalFormatting sqref="H23:H29">
    <cfRule type="cellIs" dxfId="1020" priority="86" stopIfTrue="1" operator="equal">
      <formula>"-"</formula>
    </cfRule>
    <cfRule type="containsText" dxfId="1019" priority="87" stopIfTrue="1" operator="containsText" text="leer">
      <formula>NOT(ISERROR(SEARCH("leer",H23)))</formula>
    </cfRule>
  </conditionalFormatting>
  <conditionalFormatting sqref="H23:H29">
    <cfRule type="cellIs" dxfId="1018" priority="84" stopIfTrue="1" operator="equal">
      <formula>"-"</formula>
    </cfRule>
    <cfRule type="containsText" dxfId="1017" priority="85" stopIfTrue="1" operator="containsText" text="leer">
      <formula>NOT(ISERROR(SEARCH("leer",H23)))</formula>
    </cfRule>
  </conditionalFormatting>
  <conditionalFormatting sqref="H14">
    <cfRule type="cellIs" dxfId="1016" priority="82" stopIfTrue="1" operator="equal">
      <formula>"-"</formula>
    </cfRule>
    <cfRule type="containsText" dxfId="1015" priority="83" stopIfTrue="1" operator="containsText" text="leer">
      <formula>NOT(ISERROR(SEARCH("leer",H14)))</formula>
    </cfRule>
  </conditionalFormatting>
  <conditionalFormatting sqref="H28">
    <cfRule type="cellIs" dxfId="1014" priority="80" stopIfTrue="1" operator="equal">
      <formula>"-"</formula>
    </cfRule>
    <cfRule type="containsText" dxfId="1013" priority="81" stopIfTrue="1" operator="containsText" text="leer">
      <formula>NOT(ISERROR(SEARCH("leer",H28)))</formula>
    </cfRule>
  </conditionalFormatting>
  <conditionalFormatting sqref="H28">
    <cfRule type="cellIs" dxfId="1012" priority="78" stopIfTrue="1" operator="equal">
      <formula>"-"</formula>
    </cfRule>
    <cfRule type="containsText" dxfId="1011" priority="79" stopIfTrue="1" operator="containsText" text="leer">
      <formula>NOT(ISERROR(SEARCH("leer",H28)))</formula>
    </cfRule>
  </conditionalFormatting>
  <conditionalFormatting sqref="H28">
    <cfRule type="cellIs" dxfId="1010" priority="76" stopIfTrue="1" operator="equal">
      <formula>"-"</formula>
    </cfRule>
    <cfRule type="containsText" dxfId="1009" priority="77" stopIfTrue="1" operator="containsText" text="leer">
      <formula>NOT(ISERROR(SEARCH("leer",H28)))</formula>
    </cfRule>
  </conditionalFormatting>
  <conditionalFormatting sqref="G6:G15">
    <cfRule type="cellIs" dxfId="1008" priority="74" stopIfTrue="1" operator="equal">
      <formula>"-"</formula>
    </cfRule>
    <cfRule type="containsText" dxfId="1007" priority="75" stopIfTrue="1" operator="containsText" text="leer">
      <formula>NOT(ISERROR(SEARCH("leer",G6)))</formula>
    </cfRule>
  </conditionalFormatting>
  <conditionalFormatting sqref="G6:G15">
    <cfRule type="cellIs" dxfId="1006" priority="73" stopIfTrue="1" operator="equal">
      <formula>"-"</formula>
    </cfRule>
  </conditionalFormatting>
  <conditionalFormatting sqref="G6:G15">
    <cfRule type="cellIs" dxfId="1005" priority="71" stopIfTrue="1" operator="equal">
      <formula>"-"</formula>
    </cfRule>
    <cfRule type="containsText" dxfId="1004" priority="72" stopIfTrue="1" operator="containsText" text="leer">
      <formula>NOT(ISERROR(SEARCH("leer",G6)))</formula>
    </cfRule>
  </conditionalFormatting>
  <conditionalFormatting sqref="G6:G15">
    <cfRule type="cellIs" dxfId="1003" priority="70" stopIfTrue="1" operator="equal">
      <formula>"-"</formula>
    </cfRule>
  </conditionalFormatting>
  <conditionalFormatting sqref="G18:G20">
    <cfRule type="cellIs" dxfId="1002" priority="68" stopIfTrue="1" operator="equal">
      <formula>"-"</formula>
    </cfRule>
    <cfRule type="containsText" dxfId="1001" priority="69" stopIfTrue="1" operator="containsText" text="leer">
      <formula>NOT(ISERROR(SEARCH("leer",G18)))</formula>
    </cfRule>
  </conditionalFormatting>
  <conditionalFormatting sqref="G18:G20">
    <cfRule type="cellIs" dxfId="1000" priority="67" stopIfTrue="1" operator="equal">
      <formula>"-"</formula>
    </cfRule>
  </conditionalFormatting>
  <conditionalFormatting sqref="G18:G20">
    <cfRule type="cellIs" dxfId="999" priority="65" stopIfTrue="1" operator="equal">
      <formula>"-"</formula>
    </cfRule>
    <cfRule type="containsText" dxfId="998" priority="66" stopIfTrue="1" operator="containsText" text="leer">
      <formula>NOT(ISERROR(SEARCH("leer",G18)))</formula>
    </cfRule>
  </conditionalFormatting>
  <conditionalFormatting sqref="G18:G20">
    <cfRule type="cellIs" dxfId="997" priority="64" stopIfTrue="1" operator="equal">
      <formula>"-"</formula>
    </cfRule>
  </conditionalFormatting>
  <conditionalFormatting sqref="G23:G29">
    <cfRule type="cellIs" dxfId="996" priority="62" stopIfTrue="1" operator="equal">
      <formula>"-"</formula>
    </cfRule>
    <cfRule type="containsText" dxfId="995" priority="63" stopIfTrue="1" operator="containsText" text="leer">
      <formula>NOT(ISERROR(SEARCH("leer",G23)))</formula>
    </cfRule>
  </conditionalFormatting>
  <conditionalFormatting sqref="G23:G29">
    <cfRule type="cellIs" dxfId="994" priority="61" stopIfTrue="1" operator="equal">
      <formula>"-"</formula>
    </cfRule>
  </conditionalFormatting>
  <conditionalFormatting sqref="G23:G29">
    <cfRule type="cellIs" dxfId="993" priority="59" stopIfTrue="1" operator="equal">
      <formula>"-"</formula>
    </cfRule>
    <cfRule type="containsText" dxfId="992" priority="60" stopIfTrue="1" operator="containsText" text="leer">
      <formula>NOT(ISERROR(SEARCH("leer",G23)))</formula>
    </cfRule>
  </conditionalFormatting>
  <conditionalFormatting sqref="G23:G29">
    <cfRule type="cellIs" dxfId="991" priority="58" stopIfTrue="1" operator="equal">
      <formula>"-"</formula>
    </cfRule>
  </conditionalFormatting>
  <conditionalFormatting sqref="G6:G15 G23:G29 G18:G20">
    <cfRule type="cellIs" dxfId="990" priority="57" operator="equal">
      <formula>"-"</formula>
    </cfRule>
  </conditionalFormatting>
  <conditionalFormatting sqref="G6:G15 G23:G29 G18:G20">
    <cfRule type="cellIs" dxfId="989" priority="55" stopIfTrue="1" operator="equal">
      <formula>"-"</formula>
    </cfRule>
    <cfRule type="containsText" dxfId="988" priority="56" stopIfTrue="1" operator="containsText" text="leer">
      <formula>NOT(ISERROR(SEARCH("leer",G6)))</formula>
    </cfRule>
  </conditionalFormatting>
  <conditionalFormatting sqref="F12">
    <cfRule type="cellIs" dxfId="987" priority="53" stopIfTrue="1" operator="equal">
      <formula>"-"</formula>
    </cfRule>
    <cfRule type="containsText" dxfId="986" priority="54" stopIfTrue="1" operator="containsText" text="leer">
      <formula>NOT(ISERROR(SEARCH("leer",F12)))</formula>
    </cfRule>
  </conditionalFormatting>
  <conditionalFormatting sqref="F12">
    <cfRule type="cellIs" dxfId="985" priority="52" stopIfTrue="1" operator="equal">
      <formula>"-"</formula>
    </cfRule>
  </conditionalFormatting>
  <conditionalFormatting sqref="F12">
    <cfRule type="cellIs" dxfId="984" priority="50" stopIfTrue="1" operator="equal">
      <formula>"-"</formula>
    </cfRule>
    <cfRule type="containsText" dxfId="983" priority="51" stopIfTrue="1" operator="containsText" text="leer">
      <formula>NOT(ISERROR(SEARCH("leer",F12)))</formula>
    </cfRule>
  </conditionalFormatting>
  <conditionalFormatting sqref="F12">
    <cfRule type="cellIs" dxfId="982" priority="49" stopIfTrue="1" operator="equal">
      <formula>"-"</formula>
    </cfRule>
  </conditionalFormatting>
  <conditionalFormatting sqref="F12">
    <cfRule type="cellIs" dxfId="981" priority="48" operator="equal">
      <formula>"-"</formula>
    </cfRule>
  </conditionalFormatting>
  <conditionalFormatting sqref="F12">
    <cfRule type="cellIs" dxfId="980" priority="46" stopIfTrue="1" operator="equal">
      <formula>"-"</formula>
    </cfRule>
    <cfRule type="containsText" dxfId="979" priority="47" stopIfTrue="1" operator="containsText" text="leer">
      <formula>NOT(ISERROR(SEARCH("leer",F12)))</formula>
    </cfRule>
  </conditionalFormatting>
  <conditionalFormatting sqref="F14">
    <cfRule type="cellIs" dxfId="978" priority="44" stopIfTrue="1" operator="equal">
      <formula>"-"</formula>
    </cfRule>
    <cfRule type="containsText" dxfId="977" priority="45" stopIfTrue="1" operator="containsText" text="leer">
      <formula>NOT(ISERROR(SEARCH("leer",F14)))</formula>
    </cfRule>
  </conditionalFormatting>
  <conditionalFormatting sqref="F14">
    <cfRule type="cellIs" dxfId="976" priority="43" stopIfTrue="1" operator="equal">
      <formula>"-"</formula>
    </cfRule>
  </conditionalFormatting>
  <conditionalFormatting sqref="F14">
    <cfRule type="cellIs" dxfId="975" priority="41" stopIfTrue="1" operator="equal">
      <formula>"-"</formula>
    </cfRule>
    <cfRule type="containsText" dxfId="974" priority="42" stopIfTrue="1" operator="containsText" text="leer">
      <formula>NOT(ISERROR(SEARCH("leer",F14)))</formula>
    </cfRule>
  </conditionalFormatting>
  <conditionalFormatting sqref="F14">
    <cfRule type="cellIs" dxfId="973" priority="40" stopIfTrue="1" operator="equal">
      <formula>"-"</formula>
    </cfRule>
  </conditionalFormatting>
  <conditionalFormatting sqref="F14">
    <cfRule type="cellIs" dxfId="972" priority="39" operator="equal">
      <formula>"-"</formula>
    </cfRule>
  </conditionalFormatting>
  <conditionalFormatting sqref="F14">
    <cfRule type="cellIs" dxfId="971" priority="37" stopIfTrue="1" operator="equal">
      <formula>"-"</formula>
    </cfRule>
    <cfRule type="containsText" dxfId="970" priority="38" stopIfTrue="1" operator="containsText" text="leer">
      <formula>NOT(ISERROR(SEARCH("leer",F14)))</formula>
    </cfRule>
  </conditionalFormatting>
  <conditionalFormatting sqref="F28">
    <cfRule type="cellIs" dxfId="969" priority="17" stopIfTrue="1" operator="equal">
      <formula>"-"</formula>
    </cfRule>
    <cfRule type="containsText" dxfId="968" priority="18" stopIfTrue="1" operator="containsText" text="leer">
      <formula>NOT(ISERROR(SEARCH("leer",F28)))</formula>
    </cfRule>
  </conditionalFormatting>
  <conditionalFormatting sqref="F28">
    <cfRule type="cellIs" dxfId="967" priority="16" stopIfTrue="1" operator="equal">
      <formula>"-"</formula>
    </cfRule>
  </conditionalFormatting>
  <conditionalFormatting sqref="F28">
    <cfRule type="cellIs" dxfId="966" priority="14" stopIfTrue="1" operator="equal">
      <formula>"-"</formula>
    </cfRule>
    <cfRule type="containsText" dxfId="965" priority="15" stopIfTrue="1" operator="containsText" text="leer">
      <formula>NOT(ISERROR(SEARCH("leer",F28)))</formula>
    </cfRule>
  </conditionalFormatting>
  <conditionalFormatting sqref="F28">
    <cfRule type="cellIs" dxfId="964" priority="13" stopIfTrue="1" operator="equal">
      <formula>"-"</formula>
    </cfRule>
  </conditionalFormatting>
  <conditionalFormatting sqref="F28">
    <cfRule type="cellIs" dxfId="963" priority="12" operator="equal">
      <formula>"-"</formula>
    </cfRule>
  </conditionalFormatting>
  <conditionalFormatting sqref="F28">
    <cfRule type="cellIs" dxfId="962" priority="10" stopIfTrue="1" operator="equal">
      <formula>"-"</formula>
    </cfRule>
    <cfRule type="containsText" dxfId="961" priority="11" stopIfTrue="1" operator="containsText" text="leer">
      <formula>NOT(ISERROR(SEARCH("leer",F28)))</formula>
    </cfRule>
  </conditionalFormatting>
  <conditionalFormatting sqref="F18:F20">
    <cfRule type="cellIs" dxfId="960" priority="26" stopIfTrue="1" operator="equal">
      <formula>"-"</formula>
    </cfRule>
    <cfRule type="containsText" dxfId="959" priority="27" stopIfTrue="1" operator="containsText" text="leer">
      <formula>NOT(ISERROR(SEARCH("leer",F18)))</formula>
    </cfRule>
  </conditionalFormatting>
  <conditionalFormatting sqref="F18:F20">
    <cfRule type="cellIs" dxfId="958" priority="25" stopIfTrue="1" operator="equal">
      <formula>"-"</formula>
    </cfRule>
  </conditionalFormatting>
  <conditionalFormatting sqref="F18:F20">
    <cfRule type="cellIs" dxfId="957" priority="23" stopIfTrue="1" operator="equal">
      <formula>"-"</formula>
    </cfRule>
    <cfRule type="containsText" dxfId="956" priority="24" stopIfTrue="1" operator="containsText" text="leer">
      <formula>NOT(ISERROR(SEARCH("leer",F18)))</formula>
    </cfRule>
  </conditionalFormatting>
  <conditionalFormatting sqref="F18:F20">
    <cfRule type="cellIs" dxfId="955" priority="22" stopIfTrue="1" operator="equal">
      <formula>"-"</formula>
    </cfRule>
  </conditionalFormatting>
  <conditionalFormatting sqref="F18:F20">
    <cfRule type="cellIs" dxfId="954" priority="21" operator="equal">
      <formula>"-"</formula>
    </cfRule>
  </conditionalFormatting>
  <conditionalFormatting sqref="F18:F20">
    <cfRule type="cellIs" dxfId="953" priority="19" stopIfTrue="1" operator="equal">
      <formula>"-"</formula>
    </cfRule>
    <cfRule type="containsText" dxfId="952" priority="20" stopIfTrue="1" operator="containsText" text="leer">
      <formula>NOT(ISERROR(SEARCH("leer",F18)))</formula>
    </cfRule>
  </conditionalFormatting>
  <conditionalFormatting sqref="F29">
    <cfRule type="cellIs" dxfId="951" priority="8" stopIfTrue="1" operator="equal">
      <formula>"-"</formula>
    </cfRule>
    <cfRule type="containsText" dxfId="950" priority="9" stopIfTrue="1" operator="containsText" text="leer">
      <formula>NOT(ISERROR(SEARCH("leer",F29)))</formula>
    </cfRule>
  </conditionalFormatting>
  <conditionalFormatting sqref="F29">
    <cfRule type="cellIs" dxfId="949" priority="7" stopIfTrue="1" operator="equal">
      <formula>"-"</formula>
    </cfRule>
  </conditionalFormatting>
  <conditionalFormatting sqref="F29">
    <cfRule type="cellIs" dxfId="948" priority="5" stopIfTrue="1" operator="equal">
      <formula>"-"</formula>
    </cfRule>
    <cfRule type="containsText" dxfId="947" priority="6" stopIfTrue="1" operator="containsText" text="leer">
      <formula>NOT(ISERROR(SEARCH("leer",F29)))</formula>
    </cfRule>
  </conditionalFormatting>
  <conditionalFormatting sqref="F29">
    <cfRule type="cellIs" dxfId="946" priority="4" stopIfTrue="1" operator="equal">
      <formula>"-"</formula>
    </cfRule>
  </conditionalFormatting>
  <conditionalFormatting sqref="F29">
    <cfRule type="cellIs" dxfId="945" priority="3" operator="equal">
      <formula>"-"</formula>
    </cfRule>
  </conditionalFormatting>
  <conditionalFormatting sqref="F29">
    <cfRule type="cellIs" dxfId="944" priority="1" stopIfTrue="1" operator="equal">
      <formula>"-"</formula>
    </cfRule>
    <cfRule type="containsText" dxfId="943" priority="2" stopIfTrue="1" operator="containsText" text="leer">
      <formula>NOT(ISERROR(SEARCH("leer",F29)))</formula>
    </cfRule>
  </conditionalFormatting>
  <hyperlinks>
    <hyperlink ref="A1" location="'Indice'!A1" display="zurück"/>
  </hyperlinks>
  <pageMargins left="0.79000000000000015" right="0.79000000000000015" top="0.98" bottom="0.98" header="0.51" footer="0.51"/>
  <pageSetup paperSize="9" orientation="portrait" r:id="rId1"/>
  <ignoredErrors>
    <ignoredError sqref="C12:C13" twoDigitTextYear="1"/>
  </ignoredError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showRuler="0" zoomScale="70" zoomScaleNormal="70" workbookViewId="0"/>
  </sheetViews>
  <sheetFormatPr baseColWidth="10" defaultColWidth="11.42578125" defaultRowHeight="12.75" x14ac:dyDescent="0.2"/>
  <cols>
    <col min="1" max="1" width="34.85546875" customWidth="1"/>
    <col min="2" max="2" width="8" customWidth="1"/>
    <col min="3" max="3" width="9.140625" customWidth="1"/>
    <col min="4" max="4" width="12.28515625" style="8" customWidth="1"/>
    <col min="5" max="7" width="11.42578125" style="8" customWidth="1"/>
    <col min="8" max="10" width="11.42578125" customWidth="1"/>
  </cols>
  <sheetData>
    <row r="1" spans="1:15" x14ac:dyDescent="0.2">
      <c r="A1" s="94" t="s">
        <v>2195</v>
      </c>
      <c r="D1" s="5"/>
      <c r="E1" s="5"/>
      <c r="F1" s="5"/>
      <c r="G1" s="5"/>
    </row>
    <row r="2" spans="1:15" x14ac:dyDescent="0.2">
      <c r="D2" s="5"/>
      <c r="E2" s="5"/>
      <c r="F2" s="5"/>
      <c r="G2" s="5"/>
    </row>
    <row r="3" spans="1:15" x14ac:dyDescent="0.2">
      <c r="A3" s="4" t="s">
        <v>2196</v>
      </c>
      <c r="B3" s="4"/>
      <c r="C3" s="5" t="s">
        <v>2197</v>
      </c>
      <c r="D3" s="5" t="s">
        <v>2198</v>
      </c>
      <c r="E3" s="4">
        <v>2014</v>
      </c>
      <c r="F3" s="22">
        <v>2013</v>
      </c>
      <c r="G3" s="22">
        <v>2012</v>
      </c>
      <c r="H3" s="22">
        <v>2011</v>
      </c>
      <c r="I3" s="22">
        <v>2010</v>
      </c>
      <c r="J3" s="22">
        <v>2009</v>
      </c>
      <c r="K3" s="22">
        <v>2008</v>
      </c>
      <c r="L3" s="22">
        <v>2007</v>
      </c>
      <c r="M3" s="22">
        <v>2006</v>
      </c>
      <c r="N3" s="22">
        <v>2005</v>
      </c>
      <c r="O3" s="22">
        <v>2004</v>
      </c>
    </row>
    <row r="4" spans="1:15" x14ac:dyDescent="0.2">
      <c r="A4" s="4"/>
      <c r="B4" s="4"/>
      <c r="C4" s="22"/>
      <c r="H4" s="22"/>
      <c r="I4" s="22"/>
      <c r="J4" s="22"/>
      <c r="K4" s="22"/>
      <c r="L4" s="22"/>
      <c r="M4" s="22"/>
      <c r="N4" s="22"/>
      <c r="O4" s="22"/>
    </row>
    <row r="5" spans="1:15" x14ac:dyDescent="0.2">
      <c r="A5" s="28" t="s">
        <v>2199</v>
      </c>
      <c r="B5" s="5" t="s">
        <v>2200</v>
      </c>
      <c r="C5" s="8"/>
      <c r="E5" s="294">
        <v>78.599999999999994</v>
      </c>
      <c r="F5" s="273">
        <v>77.2</v>
      </c>
      <c r="G5" s="191">
        <v>75.2</v>
      </c>
      <c r="H5" s="69">
        <v>76.400000000000006</v>
      </c>
      <c r="I5" s="69">
        <v>74.900000000000006</v>
      </c>
      <c r="J5" s="85">
        <v>73.599999999999994</v>
      </c>
      <c r="K5" s="25">
        <v>68</v>
      </c>
      <c r="L5" s="25">
        <v>64</v>
      </c>
      <c r="M5" s="8">
        <v>66.7</v>
      </c>
      <c r="N5" s="8">
        <v>65.5</v>
      </c>
      <c r="O5" s="8">
        <v>63.8</v>
      </c>
    </row>
    <row r="6" spans="1:15" x14ac:dyDescent="0.2">
      <c r="A6" s="5"/>
      <c r="B6" s="5"/>
      <c r="C6" s="8"/>
      <c r="E6" s="294"/>
      <c r="F6" s="273"/>
      <c r="H6" s="8"/>
      <c r="I6" s="8"/>
      <c r="J6" s="85"/>
      <c r="K6" s="25"/>
      <c r="L6" s="25"/>
      <c r="M6" s="8"/>
      <c r="N6" s="8"/>
      <c r="O6" s="8"/>
    </row>
    <row r="7" spans="1:15" x14ac:dyDescent="0.2">
      <c r="A7" s="5" t="s">
        <v>2201</v>
      </c>
      <c r="B7" s="5" t="s">
        <v>2202</v>
      </c>
      <c r="C7" s="8">
        <v>1</v>
      </c>
      <c r="E7" s="294">
        <v>75</v>
      </c>
      <c r="F7" s="273">
        <v>75</v>
      </c>
      <c r="G7" s="191">
        <v>75</v>
      </c>
      <c r="H7" s="69">
        <v>75</v>
      </c>
      <c r="I7" s="69">
        <v>74</v>
      </c>
      <c r="J7" s="121">
        <v>75</v>
      </c>
      <c r="K7" s="8">
        <v>66</v>
      </c>
      <c r="L7" s="8">
        <v>67</v>
      </c>
      <c r="M7" s="8">
        <v>67</v>
      </c>
      <c r="N7" s="8">
        <v>67</v>
      </c>
      <c r="O7" s="8">
        <v>65</v>
      </c>
    </row>
    <row r="8" spans="1:15" x14ac:dyDescent="0.2">
      <c r="A8" s="45" t="s">
        <v>2203</v>
      </c>
      <c r="B8" s="5" t="s">
        <v>2204</v>
      </c>
      <c r="C8" s="8">
        <v>1</v>
      </c>
      <c r="E8" s="294">
        <v>77</v>
      </c>
      <c r="F8" s="273">
        <v>77</v>
      </c>
      <c r="G8" s="191">
        <v>76</v>
      </c>
      <c r="H8" s="69">
        <v>75</v>
      </c>
      <c r="I8" s="69">
        <v>74</v>
      </c>
      <c r="J8" s="121">
        <v>75</v>
      </c>
      <c r="K8" s="8">
        <v>66</v>
      </c>
      <c r="L8" s="8">
        <v>64</v>
      </c>
      <c r="M8" s="8">
        <v>64</v>
      </c>
      <c r="N8" s="8">
        <v>64</v>
      </c>
      <c r="O8" s="8">
        <v>62</v>
      </c>
    </row>
    <row r="9" spans="1:15" x14ac:dyDescent="0.2">
      <c r="A9" s="5" t="s">
        <v>2205</v>
      </c>
      <c r="B9" s="5" t="s">
        <v>2206</v>
      </c>
      <c r="C9" s="8">
        <v>1</v>
      </c>
      <c r="E9" s="294">
        <v>73</v>
      </c>
      <c r="F9" s="273">
        <v>73</v>
      </c>
      <c r="G9" s="191">
        <v>73</v>
      </c>
      <c r="H9" s="69">
        <v>73</v>
      </c>
      <c r="I9" s="69">
        <v>71</v>
      </c>
      <c r="J9" s="121">
        <v>74</v>
      </c>
      <c r="K9" s="8">
        <v>65</v>
      </c>
      <c r="L9" s="8">
        <v>65</v>
      </c>
      <c r="M9" s="8">
        <v>62</v>
      </c>
      <c r="N9" s="8">
        <v>62</v>
      </c>
      <c r="O9" s="8">
        <v>61</v>
      </c>
    </row>
    <row r="10" spans="1:15" x14ac:dyDescent="0.2">
      <c r="A10" s="5" t="s">
        <v>2207</v>
      </c>
      <c r="B10" s="5" t="s">
        <v>2208</v>
      </c>
      <c r="C10" s="69" t="s">
        <v>2209</v>
      </c>
      <c r="E10" s="295" t="s">
        <v>2210</v>
      </c>
      <c r="F10" s="274" t="s">
        <v>2211</v>
      </c>
      <c r="G10" s="274" t="s">
        <v>2212</v>
      </c>
      <c r="H10" s="69">
        <v>73</v>
      </c>
      <c r="I10" s="69">
        <v>73</v>
      </c>
      <c r="J10" s="121">
        <v>73</v>
      </c>
      <c r="K10" s="8">
        <v>67</v>
      </c>
      <c r="L10" s="8">
        <v>66</v>
      </c>
      <c r="M10" s="8">
        <v>65</v>
      </c>
      <c r="N10" s="8">
        <v>68</v>
      </c>
      <c r="O10" s="8">
        <v>69</v>
      </c>
    </row>
    <row r="11" spans="1:15" x14ac:dyDescent="0.2">
      <c r="A11" s="45" t="s">
        <v>2213</v>
      </c>
      <c r="B11" s="77" t="s">
        <v>2214</v>
      </c>
      <c r="C11" s="8" t="s">
        <v>2215</v>
      </c>
      <c r="E11" s="294">
        <v>67</v>
      </c>
      <c r="F11" s="273">
        <v>66</v>
      </c>
      <c r="G11" s="191">
        <v>67</v>
      </c>
      <c r="H11" s="69">
        <v>66</v>
      </c>
      <c r="I11" s="69">
        <v>67</v>
      </c>
      <c r="J11" s="121">
        <v>68</v>
      </c>
      <c r="K11" s="8">
        <v>62</v>
      </c>
      <c r="L11" s="12" t="s">
        <v>2216</v>
      </c>
      <c r="M11" s="12" t="s">
        <v>2217</v>
      </c>
      <c r="N11" s="12" t="s">
        <v>2218</v>
      </c>
      <c r="O11" s="12" t="s">
        <v>2219</v>
      </c>
    </row>
    <row r="12" spans="1:15" x14ac:dyDescent="0.2">
      <c r="A12" s="5" t="s">
        <v>2220</v>
      </c>
      <c r="B12" s="5" t="s">
        <v>2221</v>
      </c>
      <c r="C12" s="8">
        <v>1</v>
      </c>
      <c r="E12" s="294">
        <v>73</v>
      </c>
      <c r="F12" s="273">
        <v>74</v>
      </c>
      <c r="G12" s="191">
        <v>75</v>
      </c>
      <c r="H12" s="69">
        <v>76</v>
      </c>
      <c r="I12" s="69">
        <v>75</v>
      </c>
      <c r="J12" s="121">
        <v>75</v>
      </c>
      <c r="K12" s="8">
        <v>64</v>
      </c>
      <c r="L12" s="8">
        <v>69</v>
      </c>
      <c r="M12" s="8">
        <v>69</v>
      </c>
      <c r="N12" s="8">
        <v>69</v>
      </c>
      <c r="O12" s="8">
        <v>67</v>
      </c>
    </row>
    <row r="13" spans="1:15" x14ac:dyDescent="0.2">
      <c r="A13" s="5" t="s">
        <v>2222</v>
      </c>
      <c r="B13" s="5" t="s">
        <v>2223</v>
      </c>
      <c r="C13" s="8">
        <v>1</v>
      </c>
      <c r="E13" s="294">
        <v>76</v>
      </c>
      <c r="F13" s="273">
        <v>78</v>
      </c>
      <c r="G13" s="191">
        <v>79</v>
      </c>
      <c r="H13" s="69">
        <v>80</v>
      </c>
      <c r="I13" s="69">
        <v>80</v>
      </c>
      <c r="J13" s="121">
        <v>79</v>
      </c>
      <c r="K13" s="8">
        <v>70</v>
      </c>
      <c r="L13" s="8">
        <v>69</v>
      </c>
      <c r="M13" s="8">
        <v>70</v>
      </c>
      <c r="N13" s="8">
        <v>69</v>
      </c>
      <c r="O13" s="8">
        <v>68</v>
      </c>
    </row>
    <row r="14" spans="1:15" x14ac:dyDescent="0.2">
      <c r="A14" s="5" t="s">
        <v>2224</v>
      </c>
      <c r="B14" s="5" t="s">
        <v>2225</v>
      </c>
      <c r="C14" s="8">
        <v>1</v>
      </c>
      <c r="E14" s="294">
        <v>76</v>
      </c>
      <c r="F14" s="273">
        <v>76</v>
      </c>
      <c r="G14" s="191">
        <v>76</v>
      </c>
      <c r="H14" s="69">
        <v>75</v>
      </c>
      <c r="I14" s="69">
        <v>75</v>
      </c>
      <c r="J14" s="121">
        <v>74</v>
      </c>
      <c r="K14" s="8">
        <v>67</v>
      </c>
      <c r="L14" s="8">
        <v>68</v>
      </c>
      <c r="M14" s="8">
        <v>68</v>
      </c>
      <c r="N14" s="8">
        <v>67</v>
      </c>
      <c r="O14" s="8">
        <v>67</v>
      </c>
    </row>
    <row r="15" spans="1:15" x14ac:dyDescent="0.2">
      <c r="J15" s="121"/>
    </row>
    <row r="16" spans="1:15" x14ac:dyDescent="0.2">
      <c r="B16" s="231"/>
      <c r="C16" s="231"/>
      <c r="D16" s="231"/>
      <c r="E16" s="231"/>
      <c r="F16" s="231"/>
      <c r="G16" s="231"/>
      <c r="H16" s="69"/>
      <c r="I16" s="69"/>
      <c r="J16" s="121"/>
      <c r="K16" s="8"/>
      <c r="L16" s="8"/>
      <c r="M16" s="8"/>
      <c r="N16" s="12"/>
      <c r="O16" s="12"/>
    </row>
    <row r="17" spans="1:15" x14ac:dyDescent="0.2">
      <c r="A17" s="213" t="s">
        <v>2226</v>
      </c>
      <c r="B17" s="213"/>
      <c r="C17" s="213"/>
      <c r="D17" s="213"/>
      <c r="E17" s="213"/>
      <c r="F17" s="213"/>
      <c r="G17" s="213"/>
      <c r="H17" s="69"/>
      <c r="I17" s="69"/>
      <c r="J17" s="121"/>
      <c r="K17" s="8"/>
      <c r="L17" s="8"/>
      <c r="M17" s="8"/>
      <c r="N17" s="12"/>
      <c r="O17" s="12"/>
    </row>
    <row r="18" spans="1:15" x14ac:dyDescent="0.2">
      <c r="A18" s="232" t="s">
        <v>2227</v>
      </c>
      <c r="J18" s="85"/>
    </row>
    <row r="19" spans="1:15" x14ac:dyDescent="0.2">
      <c r="A19" s="216" t="s">
        <v>2228</v>
      </c>
      <c r="B19" s="4"/>
      <c r="C19" s="22"/>
      <c r="H19" s="22"/>
      <c r="I19" s="22"/>
      <c r="J19" s="85"/>
      <c r="K19" s="22"/>
      <c r="L19" s="22"/>
      <c r="M19" s="22"/>
      <c r="N19" s="22"/>
      <c r="O19" s="22"/>
    </row>
    <row r="20" spans="1:15" x14ac:dyDescent="0.2">
      <c r="A20" s="5"/>
      <c r="B20" s="5"/>
      <c r="C20" s="8"/>
      <c r="H20" s="69"/>
      <c r="I20" s="69"/>
      <c r="J20" s="121"/>
      <c r="K20" s="8"/>
      <c r="L20" s="8"/>
      <c r="M20" s="8"/>
      <c r="N20" s="12"/>
      <c r="O20" s="12"/>
    </row>
    <row r="21" spans="1:15" x14ac:dyDescent="0.2">
      <c r="A21" s="5"/>
      <c r="B21" s="5"/>
      <c r="C21" s="8"/>
      <c r="H21" s="69"/>
      <c r="I21" s="69"/>
      <c r="J21" s="121"/>
      <c r="K21" s="8"/>
      <c r="L21" s="8"/>
      <c r="M21" s="8"/>
      <c r="N21" s="12"/>
      <c r="O21" s="12"/>
    </row>
    <row r="22" spans="1:15" x14ac:dyDescent="0.2">
      <c r="A22" s="5"/>
      <c r="B22" s="5"/>
      <c r="C22" s="8"/>
      <c r="H22" s="69"/>
      <c r="I22" s="69"/>
      <c r="J22" s="121"/>
      <c r="K22" s="8"/>
      <c r="L22" s="8"/>
      <c r="M22" s="8"/>
      <c r="N22" s="12"/>
      <c r="O22" s="12"/>
    </row>
    <row r="23" spans="1:15" x14ac:dyDescent="0.2">
      <c r="A23" s="5"/>
      <c r="B23" s="5"/>
      <c r="C23" s="8"/>
      <c r="H23" s="69"/>
      <c r="I23" s="69"/>
      <c r="J23" s="121"/>
      <c r="K23" s="8"/>
      <c r="L23" s="8"/>
      <c r="M23" s="8"/>
      <c r="N23" s="12"/>
      <c r="O23" s="12"/>
    </row>
    <row r="24" spans="1:15" x14ac:dyDescent="0.2">
      <c r="A24" s="45"/>
      <c r="B24" s="5"/>
      <c r="C24" s="8"/>
      <c r="H24" s="69"/>
      <c r="I24" s="69"/>
      <c r="J24" s="121"/>
      <c r="K24" s="8"/>
      <c r="L24" s="12"/>
      <c r="M24" s="12"/>
      <c r="N24" s="12"/>
      <c r="O24" s="12"/>
    </row>
    <row r="25" spans="1:15" x14ac:dyDescent="0.2">
      <c r="A25" s="5"/>
      <c r="B25" s="5"/>
      <c r="C25" s="8"/>
      <c r="H25" s="69"/>
      <c r="I25" s="69"/>
      <c r="J25" s="121"/>
      <c r="K25" s="8"/>
      <c r="L25" s="8"/>
      <c r="M25" s="8"/>
      <c r="N25" s="12"/>
      <c r="O25" s="12"/>
    </row>
    <row r="26" spans="1:15" x14ac:dyDescent="0.2">
      <c r="A26" s="5"/>
      <c r="B26" s="5"/>
      <c r="C26" s="8"/>
      <c r="H26" s="69"/>
      <c r="I26" s="69"/>
      <c r="J26" s="121"/>
      <c r="K26" s="8"/>
      <c r="L26" s="8"/>
      <c r="M26" s="8"/>
      <c r="N26" s="12"/>
      <c r="O26" s="12"/>
    </row>
    <row r="27" spans="1:15" x14ac:dyDescent="0.2">
      <c r="A27" s="5"/>
      <c r="B27" s="5"/>
      <c r="C27" s="8"/>
      <c r="H27" s="69"/>
      <c r="I27" s="69"/>
      <c r="J27" s="121"/>
      <c r="K27" s="8"/>
      <c r="L27" s="8"/>
      <c r="M27" s="8"/>
      <c r="N27" s="12"/>
      <c r="O27" s="12"/>
    </row>
    <row r="28" spans="1:15" x14ac:dyDescent="0.2">
      <c r="A28" s="5"/>
      <c r="B28" s="5"/>
      <c r="C28" s="8"/>
      <c r="H28" s="69"/>
      <c r="I28" s="69"/>
      <c r="J28" s="121"/>
      <c r="K28" s="8"/>
      <c r="L28" s="8"/>
      <c r="M28" s="8"/>
      <c r="N28" s="12"/>
      <c r="O28" s="12"/>
    </row>
    <row r="29" spans="1:15" x14ac:dyDescent="0.2">
      <c r="J29" s="85"/>
    </row>
    <row r="30" spans="1:15" x14ac:dyDescent="0.2">
      <c r="A30" s="4"/>
      <c r="B30" s="5"/>
      <c r="C30" s="8"/>
      <c r="H30" s="8"/>
      <c r="I30" s="8"/>
      <c r="J30" s="85"/>
      <c r="K30" s="8"/>
      <c r="L30" s="8"/>
      <c r="M30" s="8"/>
      <c r="N30" s="8"/>
      <c r="O30" s="8"/>
    </row>
    <row r="31" spans="1:15" x14ac:dyDescent="0.2">
      <c r="A31" s="5"/>
      <c r="B31" s="5"/>
      <c r="C31" s="8"/>
      <c r="H31" s="69"/>
      <c r="I31" s="69"/>
      <c r="J31" s="121"/>
      <c r="K31" s="8"/>
      <c r="L31" s="8"/>
      <c r="M31" s="8"/>
      <c r="N31" s="8"/>
      <c r="O31" s="8"/>
    </row>
    <row r="32" spans="1:15" x14ac:dyDescent="0.2">
      <c r="A32" s="5"/>
      <c r="B32" s="5"/>
      <c r="C32" s="8"/>
      <c r="H32" s="69"/>
      <c r="I32" s="69"/>
      <c r="J32" s="121"/>
      <c r="K32" s="8"/>
      <c r="L32" s="8"/>
      <c r="M32" s="8"/>
      <c r="N32" s="8"/>
      <c r="O32" s="8"/>
    </row>
    <row r="33" spans="1:15" x14ac:dyDescent="0.2">
      <c r="A33" s="5"/>
      <c r="B33" s="5"/>
      <c r="C33" s="8"/>
      <c r="H33" s="69"/>
      <c r="I33" s="69"/>
      <c r="J33" s="121"/>
      <c r="K33" s="8"/>
      <c r="L33" s="8"/>
      <c r="M33" s="8"/>
      <c r="N33" s="8"/>
      <c r="O33" s="8"/>
    </row>
    <row r="34" spans="1:15" x14ac:dyDescent="0.2">
      <c r="A34" s="5"/>
      <c r="B34" s="5"/>
      <c r="C34" s="8"/>
      <c r="H34" s="69"/>
      <c r="I34" s="69"/>
      <c r="J34" s="12"/>
      <c r="K34" s="8"/>
      <c r="L34" s="8"/>
      <c r="M34" s="8"/>
      <c r="N34" s="8"/>
      <c r="O34" s="8"/>
    </row>
    <row r="35" spans="1:15" x14ac:dyDescent="0.2">
      <c r="A35" s="45"/>
      <c r="B35" s="5"/>
      <c r="C35" s="8"/>
      <c r="H35" s="69"/>
      <c r="I35" s="69"/>
      <c r="J35" s="121"/>
      <c r="K35" s="8"/>
      <c r="L35" s="8"/>
      <c r="M35" s="8"/>
      <c r="N35" s="8"/>
      <c r="O35" s="8"/>
    </row>
    <row r="36" spans="1:15" x14ac:dyDescent="0.2">
      <c r="A36" s="5"/>
      <c r="B36" s="5"/>
      <c r="C36" s="8"/>
      <c r="H36" s="69"/>
      <c r="I36" s="69"/>
      <c r="J36" s="121"/>
      <c r="K36" s="8"/>
      <c r="L36" s="8"/>
      <c r="M36" s="8"/>
      <c r="N36" s="8"/>
      <c r="O36" s="8"/>
    </row>
    <row r="37" spans="1:15" x14ac:dyDescent="0.2">
      <c r="A37" s="45"/>
      <c r="B37" s="5"/>
      <c r="C37" s="8"/>
      <c r="H37" s="69"/>
      <c r="I37" s="69"/>
      <c r="J37" s="121"/>
      <c r="K37" s="8"/>
      <c r="L37" s="8"/>
      <c r="M37" s="8"/>
      <c r="N37" s="8"/>
      <c r="O37" s="8"/>
    </row>
    <row r="38" spans="1:15" x14ac:dyDescent="0.2">
      <c r="A38" s="5"/>
      <c r="B38" s="5"/>
      <c r="C38" s="8"/>
      <c r="H38" s="69"/>
      <c r="I38" s="69"/>
      <c r="J38" s="121"/>
      <c r="K38" s="8"/>
      <c r="L38" s="8"/>
      <c r="M38" s="8"/>
      <c r="N38" s="8"/>
      <c r="O38" s="8"/>
    </row>
    <row r="39" spans="1:15" x14ac:dyDescent="0.2">
      <c r="A39" s="5"/>
      <c r="B39" s="5"/>
      <c r="C39" s="8"/>
      <c r="H39" s="69"/>
      <c r="I39" s="69"/>
      <c r="J39" s="12"/>
      <c r="K39" s="8"/>
      <c r="L39" s="8"/>
      <c r="M39" s="8"/>
      <c r="N39" s="12"/>
      <c r="O39" s="12"/>
    </row>
    <row r="40" spans="1:15" x14ac:dyDescent="0.2">
      <c r="A40" s="5"/>
      <c r="B40" s="5"/>
      <c r="C40" s="8"/>
      <c r="H40" s="69"/>
      <c r="I40" s="69"/>
      <c r="J40" s="12"/>
      <c r="K40" s="8"/>
      <c r="L40" s="8"/>
      <c r="M40" s="8"/>
      <c r="N40" s="12"/>
      <c r="O40" s="12"/>
    </row>
    <row r="41" spans="1:15" x14ac:dyDescent="0.2">
      <c r="A41" s="5"/>
      <c r="B41" s="5"/>
      <c r="C41" s="8"/>
      <c r="H41" s="69"/>
      <c r="I41" s="69"/>
      <c r="J41" s="12"/>
      <c r="K41" s="8"/>
      <c r="L41" s="8"/>
      <c r="M41" s="8"/>
      <c r="N41" s="12"/>
      <c r="O41" s="12"/>
    </row>
    <row r="42" spans="1:15" x14ac:dyDescent="0.2">
      <c r="A42" s="5"/>
      <c r="B42" s="5"/>
      <c r="C42" s="8"/>
      <c r="H42" s="69"/>
      <c r="I42" s="69"/>
      <c r="J42" s="12"/>
      <c r="K42" s="8"/>
      <c r="L42" s="8"/>
      <c r="M42" s="8"/>
      <c r="N42" s="12"/>
      <c r="O42" s="12"/>
    </row>
    <row r="43" spans="1:15" x14ac:dyDescent="0.2">
      <c r="A43" s="5"/>
      <c r="B43" s="5"/>
      <c r="C43" s="8"/>
      <c r="H43" s="69"/>
      <c r="I43" s="69"/>
      <c r="J43" s="12"/>
      <c r="K43" s="8"/>
      <c r="L43" s="8"/>
      <c r="M43" s="8"/>
      <c r="N43" s="12"/>
      <c r="O43" s="12"/>
    </row>
    <row r="44" spans="1:15" x14ac:dyDescent="0.2">
      <c r="A44" s="5"/>
      <c r="B44" s="77"/>
      <c r="C44" s="8"/>
      <c r="H44" s="69"/>
      <c r="I44" s="69"/>
      <c r="J44" s="121"/>
      <c r="K44" s="12"/>
      <c r="L44" s="12"/>
      <c r="M44" s="12"/>
      <c r="N44" s="12"/>
      <c r="O44" s="12"/>
    </row>
    <row r="45" spans="1:15" x14ac:dyDescent="0.2">
      <c r="A45" s="5"/>
      <c r="B45" s="77"/>
      <c r="C45" s="8"/>
      <c r="H45" s="69"/>
      <c r="I45" s="69"/>
      <c r="J45" s="121"/>
      <c r="K45" s="12"/>
      <c r="L45" s="12"/>
      <c r="M45" s="12"/>
      <c r="N45" s="12"/>
      <c r="O45" s="12"/>
    </row>
    <row r="46" spans="1:15" x14ac:dyDescent="0.2">
      <c r="A46" s="5"/>
      <c r="B46" s="77"/>
      <c r="C46" s="8"/>
      <c r="H46" s="69"/>
      <c r="I46" s="69"/>
      <c r="J46" s="121"/>
      <c r="K46" s="12"/>
      <c r="L46" s="12"/>
      <c r="M46" s="12"/>
      <c r="N46" s="12"/>
      <c r="O46" s="12"/>
    </row>
    <row r="47" spans="1:15" x14ac:dyDescent="0.2">
      <c r="A47" s="5"/>
      <c r="B47" s="77"/>
      <c r="C47" s="8"/>
      <c r="H47" s="69"/>
      <c r="I47" s="69"/>
      <c r="J47" s="121"/>
      <c r="K47" s="12"/>
      <c r="L47" s="12"/>
      <c r="M47" s="12"/>
      <c r="N47" s="12"/>
      <c r="O47" s="12"/>
    </row>
    <row r="48" spans="1:15" x14ac:dyDescent="0.2">
      <c r="A48" s="5"/>
      <c r="B48" s="77"/>
      <c r="C48" s="8"/>
      <c r="H48" s="69"/>
      <c r="I48" s="69"/>
      <c r="J48" s="121"/>
      <c r="K48" s="12"/>
      <c r="L48" s="12"/>
      <c r="M48" s="12"/>
      <c r="N48" s="12"/>
      <c r="O48" s="12"/>
    </row>
    <row r="49" spans="1:18" x14ac:dyDescent="0.2">
      <c r="A49" s="5"/>
      <c r="B49" s="77"/>
      <c r="C49" s="8"/>
      <c r="H49" s="69"/>
      <c r="I49" s="69"/>
      <c r="J49" s="121"/>
      <c r="K49" s="12"/>
      <c r="L49" s="12"/>
      <c r="M49" s="12"/>
      <c r="N49" s="12"/>
      <c r="O49" s="12"/>
    </row>
    <row r="50" spans="1:18" x14ac:dyDescent="0.2">
      <c r="A50" s="5"/>
      <c r="B50" s="77"/>
      <c r="C50" s="8"/>
      <c r="H50" s="69"/>
      <c r="I50" s="69"/>
      <c r="J50" s="121"/>
      <c r="K50" s="12"/>
      <c r="L50" s="12"/>
      <c r="M50" s="12"/>
      <c r="N50" s="12"/>
      <c r="O50" s="12"/>
    </row>
    <row r="51" spans="1:18" x14ac:dyDescent="0.2">
      <c r="A51" s="5"/>
      <c r="B51" s="77"/>
      <c r="C51" s="8"/>
      <c r="H51" s="69"/>
      <c r="I51" s="69"/>
      <c r="J51" s="121"/>
      <c r="K51" s="12"/>
      <c r="L51" s="12"/>
      <c r="M51" s="12"/>
      <c r="N51" s="12"/>
      <c r="O51" s="12"/>
    </row>
    <row r="53" spans="1:18" x14ac:dyDescent="0.2">
      <c r="A53" s="125"/>
      <c r="B53" s="126"/>
      <c r="C53" s="127"/>
      <c r="H53" s="127"/>
      <c r="I53" s="127"/>
      <c r="J53" s="5"/>
      <c r="K53" s="5"/>
      <c r="L53" s="5"/>
      <c r="M53" s="5"/>
      <c r="N53" s="5"/>
      <c r="O53" s="5"/>
      <c r="P53" s="5"/>
      <c r="Q53" s="5"/>
      <c r="R53" s="5"/>
    </row>
  </sheetData>
  <phoneticPr fontId="15" type="noConversion"/>
  <conditionalFormatting sqref="J35:J38 J5:J33">
    <cfRule type="cellIs" dxfId="942" priority="105" stopIfTrue="1" operator="equal">
      <formula>"-"</formula>
    </cfRule>
  </conditionalFormatting>
  <conditionalFormatting sqref="J20:J28">
    <cfRule type="cellIs" dxfId="941" priority="103" stopIfTrue="1" operator="equal">
      <formula>"-"</formula>
    </cfRule>
  </conditionalFormatting>
  <conditionalFormatting sqref="J31:J33 J35:J38">
    <cfRule type="cellIs" dxfId="940" priority="102" stopIfTrue="1" operator="equal">
      <formula>"-"</formula>
    </cfRule>
  </conditionalFormatting>
  <conditionalFormatting sqref="B53">
    <cfRule type="cellIs" dxfId="939" priority="101" stopIfTrue="1" operator="equal">
      <formula>"-"</formula>
    </cfRule>
  </conditionalFormatting>
  <conditionalFormatting sqref="I7:I14 I5">
    <cfRule type="cellIs" dxfId="938" priority="99" stopIfTrue="1" operator="equal">
      <formula>"-"</formula>
    </cfRule>
    <cfRule type="containsText" dxfId="937" priority="100" stopIfTrue="1" operator="containsText" text="leer">
      <formula>NOT(ISERROR(SEARCH("leer",I5)))</formula>
    </cfRule>
  </conditionalFormatting>
  <conditionalFormatting sqref="I16:I17">
    <cfRule type="cellIs" dxfId="936" priority="91" stopIfTrue="1" operator="equal">
      <formula>"-"</formula>
    </cfRule>
    <cfRule type="containsText" dxfId="935" priority="92" stopIfTrue="1" operator="containsText" text="leer">
      <formula>NOT(ISERROR(SEARCH("leer",I16)))</formula>
    </cfRule>
  </conditionalFormatting>
  <conditionalFormatting sqref="I16:I17">
    <cfRule type="cellIs" dxfId="934" priority="89" stopIfTrue="1" operator="equal">
      <formula>"-"</formula>
    </cfRule>
    <cfRule type="containsText" dxfId="933" priority="90" stopIfTrue="1" operator="containsText" text="leer">
      <formula>NOT(ISERROR(SEARCH("leer",I16)))</formula>
    </cfRule>
  </conditionalFormatting>
  <conditionalFormatting sqref="I20:I28">
    <cfRule type="cellIs" dxfId="932" priority="87" stopIfTrue="1" operator="equal">
      <formula>"-"</formula>
    </cfRule>
    <cfRule type="containsText" dxfId="931" priority="88" stopIfTrue="1" operator="containsText" text="leer">
      <formula>NOT(ISERROR(SEARCH("leer",I20)))</formula>
    </cfRule>
  </conditionalFormatting>
  <conditionalFormatting sqref="I20:I28">
    <cfRule type="cellIs" dxfId="930" priority="85" stopIfTrue="1" operator="equal">
      <formula>"-"</formula>
    </cfRule>
    <cfRule type="containsText" dxfId="929" priority="86" stopIfTrue="1" operator="containsText" text="leer">
      <formula>NOT(ISERROR(SEARCH("leer",I20)))</formula>
    </cfRule>
  </conditionalFormatting>
  <conditionalFormatting sqref="I31:I51">
    <cfRule type="cellIs" dxfId="928" priority="83" stopIfTrue="1" operator="equal">
      <formula>"-"</formula>
    </cfRule>
    <cfRule type="containsText" dxfId="927" priority="84" stopIfTrue="1" operator="containsText" text="leer">
      <formula>NOT(ISERROR(SEARCH("leer",I31)))</formula>
    </cfRule>
  </conditionalFormatting>
  <conditionalFormatting sqref="I31:I51">
    <cfRule type="cellIs" dxfId="926" priority="81" stopIfTrue="1" operator="equal">
      <formula>"-"</formula>
    </cfRule>
    <cfRule type="containsText" dxfId="925" priority="82" stopIfTrue="1" operator="containsText" text="leer">
      <formula>NOT(ISERROR(SEARCH("leer",I31)))</formula>
    </cfRule>
  </conditionalFormatting>
  <conditionalFormatting sqref="H7:H14 H5">
    <cfRule type="cellIs" dxfId="924" priority="79" stopIfTrue="1" operator="equal">
      <formula>"-"</formula>
    </cfRule>
    <cfRule type="containsText" dxfId="923" priority="80" stopIfTrue="1" operator="containsText" text="leer">
      <formula>NOT(ISERROR(SEARCH("leer",H5)))</formula>
    </cfRule>
  </conditionalFormatting>
  <conditionalFormatting sqref="H16:H17">
    <cfRule type="cellIs" dxfId="922" priority="77" stopIfTrue="1" operator="equal">
      <formula>"-"</formula>
    </cfRule>
    <cfRule type="containsText" dxfId="921" priority="78" stopIfTrue="1" operator="containsText" text="leer">
      <formula>NOT(ISERROR(SEARCH("leer",H16)))</formula>
    </cfRule>
  </conditionalFormatting>
  <conditionalFormatting sqref="H16:H17">
    <cfRule type="cellIs" dxfId="920" priority="75" stopIfTrue="1" operator="equal">
      <formula>"-"</formula>
    </cfRule>
    <cfRule type="containsText" dxfId="919" priority="76" stopIfTrue="1" operator="containsText" text="leer">
      <formula>NOT(ISERROR(SEARCH("leer",H16)))</formula>
    </cfRule>
  </conditionalFormatting>
  <conditionalFormatting sqref="H20:H28">
    <cfRule type="cellIs" dxfId="918" priority="73" stopIfTrue="1" operator="equal">
      <formula>"-"</formula>
    </cfRule>
    <cfRule type="containsText" dxfId="917" priority="74" stopIfTrue="1" operator="containsText" text="leer">
      <formula>NOT(ISERROR(SEARCH("leer",H20)))</formula>
    </cfRule>
  </conditionalFormatting>
  <conditionalFormatting sqref="H20:H28">
    <cfRule type="cellIs" dxfId="916" priority="71" stopIfTrue="1" operator="equal">
      <formula>"-"</formula>
    </cfRule>
    <cfRule type="containsText" dxfId="915" priority="72" stopIfTrue="1" operator="containsText" text="leer">
      <formula>NOT(ISERROR(SEARCH("leer",H20)))</formula>
    </cfRule>
  </conditionalFormatting>
  <conditionalFormatting sqref="H31:H51">
    <cfRule type="cellIs" dxfId="914" priority="69" stopIfTrue="1" operator="equal">
      <formula>"-"</formula>
    </cfRule>
    <cfRule type="containsText" dxfId="913" priority="70" stopIfTrue="1" operator="containsText" text="leer">
      <formula>NOT(ISERROR(SEARCH("leer",H31)))</formula>
    </cfRule>
  </conditionalFormatting>
  <conditionalFormatting sqref="H31:H51">
    <cfRule type="cellIs" dxfId="912" priority="67" stopIfTrue="1" operator="equal">
      <formula>"-"</formula>
    </cfRule>
    <cfRule type="containsText" dxfId="911" priority="68" stopIfTrue="1" operator="containsText" text="leer">
      <formula>NOT(ISERROR(SEARCH("leer",H31)))</formula>
    </cfRule>
  </conditionalFormatting>
  <conditionalFormatting sqref="H5">
    <cfRule type="cellIs" dxfId="910" priority="65" stopIfTrue="1" operator="equal">
      <formula>"-"</formula>
    </cfRule>
    <cfRule type="containsText" dxfId="909" priority="66" stopIfTrue="1" operator="containsText" text="leer">
      <formula>NOT(ISERROR(SEARCH("leer",H5)))</formula>
    </cfRule>
  </conditionalFormatting>
  <conditionalFormatting sqref="H5">
    <cfRule type="cellIs" dxfId="908" priority="63" stopIfTrue="1" operator="equal">
      <formula>"-"</formula>
    </cfRule>
    <cfRule type="containsText" dxfId="907" priority="64" stopIfTrue="1" operator="containsText" text="leer">
      <formula>NOT(ISERROR(SEARCH("leer",H5)))</formula>
    </cfRule>
  </conditionalFormatting>
  <conditionalFormatting sqref="H5">
    <cfRule type="cellIs" dxfId="906" priority="61" stopIfTrue="1" operator="equal">
      <formula>"-"</formula>
    </cfRule>
    <cfRule type="containsText" dxfId="905" priority="62" stopIfTrue="1" operator="containsText" text="leer">
      <formula>NOT(ISERROR(SEARCH("leer",H5)))</formula>
    </cfRule>
  </conditionalFormatting>
  <conditionalFormatting sqref="H5">
    <cfRule type="cellIs" dxfId="904" priority="59" stopIfTrue="1" operator="equal">
      <formula>"-"</formula>
    </cfRule>
    <cfRule type="containsText" dxfId="903" priority="60" stopIfTrue="1" operator="containsText" text="leer">
      <formula>NOT(ISERROR(SEARCH("leer",H5)))</formula>
    </cfRule>
  </conditionalFormatting>
  <conditionalFormatting sqref="H5">
    <cfRule type="cellIs" dxfId="902" priority="57" stopIfTrue="1" operator="equal">
      <formula>"-"</formula>
    </cfRule>
    <cfRule type="containsText" dxfId="901" priority="58" stopIfTrue="1" operator="containsText" text="leer">
      <formula>NOT(ISERROR(SEARCH("leer",H5)))</formula>
    </cfRule>
  </conditionalFormatting>
  <conditionalFormatting sqref="H7:H14">
    <cfRule type="cellIs" dxfId="900" priority="55" stopIfTrue="1" operator="equal">
      <formula>"-"</formula>
    </cfRule>
    <cfRule type="containsText" dxfId="899" priority="56" stopIfTrue="1" operator="containsText" text="leer">
      <formula>NOT(ISERROR(SEARCH("leer",H7)))</formula>
    </cfRule>
  </conditionalFormatting>
  <conditionalFormatting sqref="H7:H14">
    <cfRule type="cellIs" dxfId="898" priority="53" stopIfTrue="1" operator="equal">
      <formula>"-"</formula>
    </cfRule>
    <cfRule type="containsText" dxfId="897" priority="54" stopIfTrue="1" operator="containsText" text="leer">
      <formula>NOT(ISERROR(SEARCH("leer",H7)))</formula>
    </cfRule>
  </conditionalFormatting>
  <conditionalFormatting sqref="H7:H14">
    <cfRule type="cellIs" dxfId="896" priority="51" stopIfTrue="1" operator="equal">
      <formula>"-"</formula>
    </cfRule>
    <cfRule type="containsText" dxfId="895" priority="52" stopIfTrue="1" operator="containsText" text="leer">
      <formula>NOT(ISERROR(SEARCH("leer",H7)))</formula>
    </cfRule>
  </conditionalFormatting>
  <conditionalFormatting sqref="H7:H14">
    <cfRule type="cellIs" dxfId="894" priority="49" stopIfTrue="1" operator="equal">
      <formula>"-"</formula>
    </cfRule>
    <cfRule type="containsText" dxfId="893" priority="50" stopIfTrue="1" operator="containsText" text="leer">
      <formula>NOT(ISERROR(SEARCH("leer",H7)))</formula>
    </cfRule>
  </conditionalFormatting>
  <conditionalFormatting sqref="H7:H14">
    <cfRule type="cellIs" dxfId="892" priority="47" stopIfTrue="1" operator="equal">
      <formula>"-"</formula>
    </cfRule>
    <cfRule type="containsText" dxfId="891" priority="48" stopIfTrue="1" operator="containsText" text="leer">
      <formula>NOT(ISERROR(SEARCH("leer",H7)))</formula>
    </cfRule>
  </conditionalFormatting>
  <conditionalFormatting sqref="H7:H14 H5">
    <cfRule type="cellIs" dxfId="890" priority="45" stopIfTrue="1" operator="equal">
      <formula>"-"</formula>
    </cfRule>
    <cfRule type="containsText" dxfId="889" priority="46" stopIfTrue="1" operator="containsText" text="leer">
      <formula>NOT(ISERROR(SEARCH("leer",H5)))</formula>
    </cfRule>
  </conditionalFormatting>
  <conditionalFormatting sqref="H5">
    <cfRule type="cellIs" dxfId="888" priority="43" stopIfTrue="1" operator="equal">
      <formula>"-"</formula>
    </cfRule>
    <cfRule type="containsText" dxfId="887" priority="44" stopIfTrue="1" operator="containsText" text="leer">
      <formula>NOT(ISERROR(SEARCH("leer",H5)))</formula>
    </cfRule>
  </conditionalFormatting>
  <conditionalFormatting sqref="H5">
    <cfRule type="cellIs" dxfId="886" priority="41" stopIfTrue="1" operator="equal">
      <formula>"-"</formula>
    </cfRule>
    <cfRule type="containsText" dxfId="885" priority="42" stopIfTrue="1" operator="containsText" text="leer">
      <formula>NOT(ISERROR(SEARCH("leer",H5)))</formula>
    </cfRule>
  </conditionalFormatting>
  <conditionalFormatting sqref="H5">
    <cfRule type="cellIs" dxfId="884" priority="39" stopIfTrue="1" operator="equal">
      <formula>"-"</formula>
    </cfRule>
    <cfRule type="containsText" dxfId="883" priority="40" stopIfTrue="1" operator="containsText" text="leer">
      <formula>NOT(ISERROR(SEARCH("leer",H5)))</formula>
    </cfRule>
  </conditionalFormatting>
  <conditionalFormatting sqref="H5">
    <cfRule type="cellIs" dxfId="882" priority="37" stopIfTrue="1" operator="equal">
      <formula>"-"</formula>
    </cfRule>
    <cfRule type="containsText" dxfId="881" priority="38" stopIfTrue="1" operator="containsText" text="leer">
      <formula>NOT(ISERROR(SEARCH("leer",H5)))</formula>
    </cfRule>
  </conditionalFormatting>
  <conditionalFormatting sqref="H5">
    <cfRule type="cellIs" dxfId="880" priority="35" stopIfTrue="1" operator="equal">
      <formula>"-"</formula>
    </cfRule>
    <cfRule type="containsText" dxfId="879" priority="36" stopIfTrue="1" operator="containsText" text="leer">
      <formula>NOT(ISERROR(SEARCH("leer",H5)))</formula>
    </cfRule>
  </conditionalFormatting>
  <conditionalFormatting sqref="H7:H14">
    <cfRule type="cellIs" dxfId="878" priority="33" stopIfTrue="1" operator="equal">
      <formula>"-"</formula>
    </cfRule>
    <cfRule type="containsText" dxfId="877" priority="34" stopIfTrue="1" operator="containsText" text="leer">
      <formula>NOT(ISERROR(SEARCH("leer",H7)))</formula>
    </cfRule>
  </conditionalFormatting>
  <conditionalFormatting sqref="H7:H14">
    <cfRule type="cellIs" dxfId="876" priority="31" stopIfTrue="1" operator="equal">
      <formula>"-"</formula>
    </cfRule>
    <cfRule type="containsText" dxfId="875" priority="32" stopIfTrue="1" operator="containsText" text="leer">
      <formula>NOT(ISERROR(SEARCH("leer",H7)))</formula>
    </cfRule>
  </conditionalFormatting>
  <conditionalFormatting sqref="H7:H14">
    <cfRule type="cellIs" dxfId="874" priority="29" stopIfTrue="1" operator="equal">
      <formula>"-"</formula>
    </cfRule>
    <cfRule type="containsText" dxfId="873" priority="30" stopIfTrue="1" operator="containsText" text="leer">
      <formula>NOT(ISERROR(SEARCH("leer",H7)))</formula>
    </cfRule>
  </conditionalFormatting>
  <conditionalFormatting sqref="H7:H14">
    <cfRule type="cellIs" dxfId="872" priority="27" stopIfTrue="1" operator="equal">
      <formula>"-"</formula>
    </cfRule>
    <cfRule type="containsText" dxfId="871" priority="28" stopIfTrue="1" operator="containsText" text="leer">
      <formula>NOT(ISERROR(SEARCH("leer",H7)))</formula>
    </cfRule>
  </conditionalFormatting>
  <conditionalFormatting sqref="H7:H14">
    <cfRule type="cellIs" dxfId="870" priority="25" stopIfTrue="1" operator="equal">
      <formula>"-"</formula>
    </cfRule>
    <cfRule type="containsText" dxfId="869" priority="26" stopIfTrue="1" operator="containsText" text="leer">
      <formula>NOT(ISERROR(SEARCH("leer",H7)))</formula>
    </cfRule>
  </conditionalFormatting>
  <conditionalFormatting sqref="G5">
    <cfRule type="cellIs" dxfId="868" priority="23" stopIfTrue="1" operator="equal">
      <formula>"-"</formula>
    </cfRule>
    <cfRule type="containsText" dxfId="867" priority="24" stopIfTrue="1" operator="containsText" text="leer">
      <formula>NOT(ISERROR(SEARCH("leer",G5)))</formula>
    </cfRule>
  </conditionalFormatting>
  <conditionalFormatting sqref="G5">
    <cfRule type="cellIs" dxfId="866" priority="22" stopIfTrue="1" operator="equal">
      <formula>"-"</formula>
    </cfRule>
  </conditionalFormatting>
  <conditionalFormatting sqref="G5">
    <cfRule type="cellIs" dxfId="865" priority="20" stopIfTrue="1" operator="equal">
      <formula>"-"</formula>
    </cfRule>
    <cfRule type="containsText" dxfId="864" priority="21" stopIfTrue="1" operator="containsText" text="leer">
      <formula>NOT(ISERROR(SEARCH("leer",G5)))</formula>
    </cfRule>
  </conditionalFormatting>
  <conditionalFormatting sqref="G5">
    <cfRule type="cellIs" dxfId="863" priority="19" stopIfTrue="1" operator="equal">
      <formula>"-"</formula>
    </cfRule>
  </conditionalFormatting>
  <conditionalFormatting sqref="G7:G9 G11:G14">
    <cfRule type="cellIs" dxfId="862" priority="17" stopIfTrue="1" operator="equal">
      <formula>"-"</formula>
    </cfRule>
    <cfRule type="containsText" dxfId="861" priority="18" stopIfTrue="1" operator="containsText" text="leer">
      <formula>NOT(ISERROR(SEARCH("leer",G7)))</formula>
    </cfRule>
  </conditionalFormatting>
  <conditionalFormatting sqref="G7:G9 G11:G14">
    <cfRule type="cellIs" dxfId="860" priority="16" stopIfTrue="1" operator="equal">
      <formula>"-"</formula>
    </cfRule>
  </conditionalFormatting>
  <conditionalFormatting sqref="G7:G9 G11:G14">
    <cfRule type="cellIs" dxfId="859" priority="14" stopIfTrue="1" operator="equal">
      <formula>"-"</formula>
    </cfRule>
    <cfRule type="containsText" dxfId="858" priority="15" stopIfTrue="1" operator="containsText" text="leer">
      <formula>NOT(ISERROR(SEARCH("leer",G7)))</formula>
    </cfRule>
  </conditionalFormatting>
  <conditionalFormatting sqref="G7:G9 G11:G14">
    <cfRule type="cellIs" dxfId="857" priority="13" stopIfTrue="1" operator="equal">
      <formula>"-"</formula>
    </cfRule>
  </conditionalFormatting>
  <conditionalFormatting sqref="G5">
    <cfRule type="cellIs" dxfId="856" priority="11" stopIfTrue="1" operator="equal">
      <formula>"-"</formula>
    </cfRule>
    <cfRule type="containsText" dxfId="855" priority="12" stopIfTrue="1" operator="containsText" text="leer">
      <formula>NOT(ISERROR(SEARCH("leer",G5)))</formula>
    </cfRule>
  </conditionalFormatting>
  <conditionalFormatting sqref="G5">
    <cfRule type="cellIs" dxfId="854" priority="10" stopIfTrue="1" operator="equal">
      <formula>"-"</formula>
    </cfRule>
  </conditionalFormatting>
  <conditionalFormatting sqref="G5">
    <cfRule type="cellIs" dxfId="853" priority="8" stopIfTrue="1" operator="equal">
      <formula>"-"</formula>
    </cfRule>
    <cfRule type="containsText" dxfId="852" priority="9" stopIfTrue="1" operator="containsText" text="leer">
      <formula>NOT(ISERROR(SEARCH("leer",G5)))</formula>
    </cfRule>
  </conditionalFormatting>
  <conditionalFormatting sqref="G5">
    <cfRule type="cellIs" dxfId="851" priority="7" stopIfTrue="1" operator="equal">
      <formula>"-"</formula>
    </cfRule>
  </conditionalFormatting>
  <conditionalFormatting sqref="G7:G9 G11:G14">
    <cfRule type="cellIs" dxfId="850" priority="5" stopIfTrue="1" operator="equal">
      <formula>"-"</formula>
    </cfRule>
    <cfRule type="containsText" dxfId="849" priority="6" stopIfTrue="1" operator="containsText" text="leer">
      <formula>NOT(ISERROR(SEARCH("leer",G7)))</formula>
    </cfRule>
  </conditionalFormatting>
  <conditionalFormatting sqref="G7:G9 G11:G14">
    <cfRule type="cellIs" dxfId="848" priority="4" stopIfTrue="1" operator="equal">
      <formula>"-"</formula>
    </cfRule>
  </conditionalFormatting>
  <conditionalFormatting sqref="G7:G9 G11:G14">
    <cfRule type="cellIs" dxfId="847" priority="2" stopIfTrue="1" operator="equal">
      <formula>"-"</formula>
    </cfRule>
    <cfRule type="containsText" dxfId="846" priority="3" stopIfTrue="1" operator="containsText" text="leer">
      <formula>NOT(ISERROR(SEARCH("leer",G7)))</formula>
    </cfRule>
  </conditionalFormatting>
  <conditionalFormatting sqref="G7:G9 G11:G14">
    <cfRule type="cellIs" dxfId="845"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46"/>
  <sheetViews>
    <sheetView showRuler="0" zoomScale="70" zoomScaleNormal="70" workbookViewId="0"/>
  </sheetViews>
  <sheetFormatPr baseColWidth="10" defaultColWidth="10.7109375" defaultRowHeight="12.75" x14ac:dyDescent="0.2"/>
  <cols>
    <col min="1" max="1" width="36.7109375" style="5" customWidth="1"/>
    <col min="2" max="2" width="9.7109375" style="5" customWidth="1"/>
    <col min="3" max="3" width="9.42578125" style="8" customWidth="1"/>
    <col min="4" max="4" width="12.28515625" style="8" customWidth="1"/>
    <col min="5" max="15" width="11.42578125" style="8" customWidth="1"/>
    <col min="16" max="16384" width="10.7109375" style="5"/>
  </cols>
  <sheetData>
    <row r="1" spans="1:15" x14ac:dyDescent="0.2">
      <c r="A1" s="93" t="s">
        <v>2229</v>
      </c>
      <c r="C1" s="5"/>
      <c r="D1" s="5"/>
      <c r="E1" s="5"/>
      <c r="F1" s="5"/>
      <c r="G1" s="5"/>
      <c r="H1" s="5"/>
      <c r="I1" s="5"/>
      <c r="J1" s="5"/>
      <c r="K1" s="5"/>
      <c r="L1" s="5"/>
      <c r="M1" s="5"/>
      <c r="N1" s="5"/>
      <c r="O1" s="5"/>
    </row>
    <row r="2" spans="1:15" x14ac:dyDescent="0.2">
      <c r="A2" s="93"/>
      <c r="C2" s="5"/>
      <c r="D2" s="5"/>
      <c r="E2" s="5"/>
      <c r="F2" s="5"/>
      <c r="G2" s="5"/>
      <c r="H2" s="5"/>
      <c r="I2" s="5"/>
      <c r="J2" s="5"/>
      <c r="K2" s="5"/>
      <c r="L2" s="5"/>
      <c r="M2" s="5"/>
      <c r="N2" s="5"/>
      <c r="O2" s="5"/>
    </row>
    <row r="3" spans="1:15" s="4" customFormat="1" x14ac:dyDescent="0.2">
      <c r="A3" s="4" t="s">
        <v>2230</v>
      </c>
      <c r="C3" s="5" t="s">
        <v>2231</v>
      </c>
      <c r="D3" s="5" t="s">
        <v>2232</v>
      </c>
      <c r="E3" s="4">
        <v>2014</v>
      </c>
      <c r="F3" s="22">
        <v>2013</v>
      </c>
      <c r="G3" s="22">
        <v>2012</v>
      </c>
      <c r="H3" s="22">
        <v>2011</v>
      </c>
      <c r="I3" s="22">
        <v>2010</v>
      </c>
      <c r="J3" s="22">
        <v>2009</v>
      </c>
      <c r="K3" s="22">
        <v>2008</v>
      </c>
      <c r="L3" s="22">
        <v>2007</v>
      </c>
      <c r="M3" s="22">
        <v>2006</v>
      </c>
      <c r="N3" s="22">
        <v>2005</v>
      </c>
      <c r="O3" s="22">
        <v>2004</v>
      </c>
    </row>
    <row r="4" spans="1:15" x14ac:dyDescent="0.2">
      <c r="A4" s="4"/>
    </row>
    <row r="5" spans="1:15" x14ac:dyDescent="0.2">
      <c r="A5" s="45" t="s">
        <v>2233</v>
      </c>
      <c r="B5" s="5" t="s">
        <v>2234</v>
      </c>
      <c r="C5" s="3" t="s">
        <v>2235</v>
      </c>
      <c r="E5" s="8">
        <v>82</v>
      </c>
      <c r="F5" s="8">
        <v>82</v>
      </c>
      <c r="G5" s="12">
        <v>83</v>
      </c>
      <c r="H5" s="69">
        <v>83</v>
      </c>
      <c r="I5" s="69">
        <v>83</v>
      </c>
      <c r="J5" s="121">
        <v>83</v>
      </c>
      <c r="K5" s="8">
        <v>70</v>
      </c>
      <c r="L5" s="8">
        <v>70</v>
      </c>
      <c r="M5" s="8">
        <v>70</v>
      </c>
      <c r="N5" s="8" t="s">
        <v>2236</v>
      </c>
      <c r="O5" s="8" t="s">
        <v>2237</v>
      </c>
    </row>
    <row r="6" spans="1:15" x14ac:dyDescent="0.2">
      <c r="A6" s="5" t="s">
        <v>2238</v>
      </c>
      <c r="B6" s="5" t="s">
        <v>2239</v>
      </c>
      <c r="C6" s="3" t="s">
        <v>2240</v>
      </c>
      <c r="E6" s="8">
        <v>72</v>
      </c>
      <c r="F6" s="8">
        <v>72</v>
      </c>
      <c r="G6" s="12">
        <v>72</v>
      </c>
      <c r="H6" s="69">
        <v>72</v>
      </c>
      <c r="I6" s="69">
        <v>71</v>
      </c>
      <c r="J6" s="121">
        <v>71</v>
      </c>
      <c r="K6" s="8">
        <v>69</v>
      </c>
      <c r="L6" s="8">
        <v>68</v>
      </c>
      <c r="M6" s="8">
        <v>65</v>
      </c>
      <c r="N6" s="8" t="s">
        <v>2241</v>
      </c>
      <c r="O6" s="8" t="s">
        <v>2242</v>
      </c>
    </row>
    <row r="7" spans="1:15" x14ac:dyDescent="0.2">
      <c r="A7" s="5" t="s">
        <v>2243</v>
      </c>
      <c r="B7" s="5" t="s">
        <v>2244</v>
      </c>
      <c r="C7" s="3" t="s">
        <v>2245</v>
      </c>
      <c r="E7" s="8">
        <v>75</v>
      </c>
      <c r="F7" s="8">
        <v>75</v>
      </c>
      <c r="G7" s="12">
        <v>75</v>
      </c>
      <c r="H7" s="69">
        <v>75</v>
      </c>
      <c r="I7" s="69">
        <v>75</v>
      </c>
      <c r="J7" s="121">
        <v>75</v>
      </c>
      <c r="K7" s="8">
        <v>70</v>
      </c>
      <c r="L7" s="8">
        <v>70</v>
      </c>
      <c r="M7" s="8">
        <v>70</v>
      </c>
      <c r="N7" s="8" t="s">
        <v>2246</v>
      </c>
      <c r="O7" s="8" t="s">
        <v>2247</v>
      </c>
    </row>
    <row r="8" spans="1:15" x14ac:dyDescent="0.2">
      <c r="A8" s="28" t="s">
        <v>2248</v>
      </c>
      <c r="B8" s="5" t="s">
        <v>2249</v>
      </c>
      <c r="C8" s="3"/>
      <c r="E8" s="8">
        <v>78.599999999999994</v>
      </c>
      <c r="F8" s="8">
        <v>77.2</v>
      </c>
      <c r="G8" s="12">
        <v>75.2</v>
      </c>
      <c r="H8" s="69">
        <v>76.400000000000006</v>
      </c>
      <c r="I8" s="69">
        <v>74.900000000000006</v>
      </c>
      <c r="J8" s="61">
        <v>73.599999999999994</v>
      </c>
      <c r="K8" s="25">
        <v>68</v>
      </c>
      <c r="L8" s="25">
        <v>64</v>
      </c>
      <c r="M8" s="8">
        <v>66.7</v>
      </c>
      <c r="N8" s="8">
        <v>65.5</v>
      </c>
      <c r="O8" s="8">
        <v>63.8</v>
      </c>
    </row>
    <row r="9" spans="1:15" x14ac:dyDescent="0.2">
      <c r="C9" s="3"/>
      <c r="J9" s="61"/>
    </row>
    <row r="10" spans="1:15" x14ac:dyDescent="0.2">
      <c r="A10" s="4" t="s">
        <v>2250</v>
      </c>
      <c r="C10" s="6"/>
      <c r="J10" s="61"/>
    </row>
    <row r="11" spans="1:15" x14ac:dyDescent="0.2">
      <c r="A11" s="5" t="s">
        <v>2251</v>
      </c>
      <c r="B11" s="5" t="s">
        <v>2252</v>
      </c>
      <c r="C11" s="3" t="s">
        <v>2253</v>
      </c>
      <c r="E11" s="8">
        <v>84</v>
      </c>
      <c r="F11" s="8">
        <v>84</v>
      </c>
      <c r="G11" s="191">
        <v>84</v>
      </c>
      <c r="H11" s="69">
        <v>83</v>
      </c>
      <c r="I11" s="69">
        <v>83</v>
      </c>
      <c r="J11" s="121">
        <v>83</v>
      </c>
      <c r="K11" s="8">
        <v>69</v>
      </c>
      <c r="L11" s="8">
        <v>68</v>
      </c>
      <c r="M11" s="8">
        <v>68</v>
      </c>
      <c r="N11" s="8" t="s">
        <v>2254</v>
      </c>
      <c r="O11" s="8" t="s">
        <v>2255</v>
      </c>
    </row>
    <row r="12" spans="1:15" x14ac:dyDescent="0.2">
      <c r="A12" s="5" t="s">
        <v>2256</v>
      </c>
      <c r="B12" s="5" t="s">
        <v>2257</v>
      </c>
      <c r="C12" s="3" t="s">
        <v>2258</v>
      </c>
      <c r="E12" s="8">
        <v>82</v>
      </c>
      <c r="F12" s="8">
        <v>82</v>
      </c>
      <c r="G12" s="191">
        <v>83</v>
      </c>
      <c r="H12" s="69">
        <v>82</v>
      </c>
      <c r="I12" s="69">
        <v>81</v>
      </c>
      <c r="J12" s="121">
        <v>84</v>
      </c>
      <c r="K12" s="8">
        <v>69</v>
      </c>
      <c r="L12" s="8">
        <v>68</v>
      </c>
      <c r="M12" s="8">
        <v>65</v>
      </c>
      <c r="N12" s="8" t="s">
        <v>2259</v>
      </c>
      <c r="O12" s="8" t="s">
        <v>2260</v>
      </c>
    </row>
    <row r="13" spans="1:15" x14ac:dyDescent="0.2">
      <c r="A13" s="5" t="s">
        <v>2261</v>
      </c>
      <c r="B13" s="5" t="s">
        <v>2262</v>
      </c>
      <c r="C13" s="3" t="s">
        <v>2263</v>
      </c>
      <c r="E13" s="8" t="s">
        <v>2264</v>
      </c>
      <c r="F13" s="8" t="s">
        <v>2265</v>
      </c>
      <c r="G13" s="8" t="s">
        <v>2266</v>
      </c>
      <c r="H13" s="69">
        <v>84</v>
      </c>
      <c r="I13" s="69">
        <v>84</v>
      </c>
      <c r="J13" s="121">
        <v>84</v>
      </c>
      <c r="K13" s="8">
        <v>71</v>
      </c>
      <c r="L13" s="8">
        <v>70</v>
      </c>
      <c r="M13" s="8">
        <v>69</v>
      </c>
      <c r="N13" s="8" t="s">
        <v>2267</v>
      </c>
      <c r="O13" s="8" t="s">
        <v>2268</v>
      </c>
    </row>
    <row r="14" spans="1:15" x14ac:dyDescent="0.2">
      <c r="A14" s="45" t="s">
        <v>2269</v>
      </c>
      <c r="B14" s="5" t="s">
        <v>2270</v>
      </c>
      <c r="C14" s="3" t="s">
        <v>2271</v>
      </c>
      <c r="E14" s="8">
        <v>78</v>
      </c>
      <c r="F14" s="8">
        <v>77</v>
      </c>
      <c r="G14" s="191">
        <v>79</v>
      </c>
      <c r="H14" s="69">
        <v>79</v>
      </c>
      <c r="I14" s="69">
        <v>80</v>
      </c>
      <c r="J14" s="121">
        <v>81</v>
      </c>
      <c r="K14" s="8">
        <v>63</v>
      </c>
      <c r="L14" s="12" t="s">
        <v>2272</v>
      </c>
      <c r="M14" s="12" t="s">
        <v>2273</v>
      </c>
      <c r="N14" s="8" t="s">
        <v>2274</v>
      </c>
      <c r="O14" s="8" t="s">
        <v>2275</v>
      </c>
    </row>
    <row r="15" spans="1:15" x14ac:dyDescent="0.2">
      <c r="A15" s="5" t="s">
        <v>2276</v>
      </c>
      <c r="B15" s="5" t="s">
        <v>2277</v>
      </c>
      <c r="C15" s="3" t="s">
        <v>2278</v>
      </c>
      <c r="E15" s="8">
        <v>78</v>
      </c>
      <c r="F15" s="8">
        <v>79</v>
      </c>
      <c r="G15" s="191">
        <v>80</v>
      </c>
      <c r="H15" s="69">
        <v>81</v>
      </c>
      <c r="I15" s="69">
        <v>80</v>
      </c>
      <c r="J15" s="121">
        <v>80</v>
      </c>
      <c r="K15" s="8">
        <v>70</v>
      </c>
      <c r="L15" s="8">
        <v>72</v>
      </c>
      <c r="M15" s="8">
        <v>73</v>
      </c>
      <c r="N15" s="8" t="s">
        <v>2279</v>
      </c>
      <c r="O15" s="8" t="s">
        <v>2280</v>
      </c>
    </row>
    <row r="16" spans="1:15" x14ac:dyDescent="0.2">
      <c r="A16" s="5" t="s">
        <v>2281</v>
      </c>
      <c r="B16" s="5" t="s">
        <v>2282</v>
      </c>
      <c r="C16" s="3" t="s">
        <v>2283</v>
      </c>
      <c r="E16" s="8">
        <v>86</v>
      </c>
      <c r="F16" s="8">
        <v>86</v>
      </c>
      <c r="G16" s="191">
        <v>87</v>
      </c>
      <c r="H16" s="69">
        <v>88</v>
      </c>
      <c r="I16" s="69">
        <v>88</v>
      </c>
      <c r="J16" s="121">
        <v>87</v>
      </c>
      <c r="K16" s="8">
        <v>76</v>
      </c>
      <c r="L16" s="8">
        <v>73</v>
      </c>
      <c r="M16" s="8">
        <v>73</v>
      </c>
      <c r="N16" s="8" t="s">
        <v>2284</v>
      </c>
      <c r="O16" s="8" t="s">
        <v>2285</v>
      </c>
    </row>
    <row r="17" spans="1:15" x14ac:dyDescent="0.2">
      <c r="A17" s="5" t="s">
        <v>2286</v>
      </c>
      <c r="B17" s="5" t="s">
        <v>2287</v>
      </c>
      <c r="C17" s="3" t="s">
        <v>2288</v>
      </c>
      <c r="E17" s="8">
        <v>86</v>
      </c>
      <c r="F17" s="8">
        <v>86</v>
      </c>
      <c r="G17" s="191">
        <v>86</v>
      </c>
      <c r="H17" s="69">
        <v>85</v>
      </c>
      <c r="I17" s="69">
        <v>85</v>
      </c>
      <c r="J17" s="121">
        <v>84</v>
      </c>
      <c r="K17" s="8">
        <v>70</v>
      </c>
      <c r="L17" s="8">
        <v>70</v>
      </c>
      <c r="M17" s="8">
        <v>72</v>
      </c>
      <c r="N17" s="8" t="s">
        <v>2289</v>
      </c>
      <c r="O17" s="8" t="s">
        <v>2290</v>
      </c>
    </row>
    <row r="18" spans="1:15" x14ac:dyDescent="0.2">
      <c r="C18" s="3"/>
      <c r="J18" s="61"/>
    </row>
    <row r="19" spans="1:15" x14ac:dyDescent="0.2">
      <c r="A19" s="4" t="s">
        <v>2291</v>
      </c>
      <c r="C19" s="3"/>
      <c r="J19" s="61"/>
    </row>
    <row r="20" spans="1:15" x14ac:dyDescent="0.2">
      <c r="A20" s="64" t="s">
        <v>2292</v>
      </c>
      <c r="B20" s="5" t="s">
        <v>2293</v>
      </c>
      <c r="C20" s="3">
        <v>2</v>
      </c>
      <c r="E20" s="8">
        <v>72</v>
      </c>
      <c r="F20" s="8">
        <v>72</v>
      </c>
      <c r="G20" s="81">
        <v>72</v>
      </c>
      <c r="H20" s="69">
        <v>72</v>
      </c>
      <c r="I20" s="69">
        <v>71</v>
      </c>
      <c r="J20" s="121">
        <v>71</v>
      </c>
      <c r="K20" s="8">
        <v>65</v>
      </c>
      <c r="L20" s="8">
        <v>64</v>
      </c>
      <c r="M20" s="8">
        <v>64</v>
      </c>
      <c r="N20" s="8">
        <v>61</v>
      </c>
      <c r="O20" s="8">
        <v>60</v>
      </c>
    </row>
    <row r="21" spans="1:15" x14ac:dyDescent="0.2">
      <c r="A21" s="14" t="s">
        <v>2294</v>
      </c>
      <c r="B21" s="5" t="s">
        <v>2295</v>
      </c>
      <c r="C21" s="3" t="s">
        <v>2296</v>
      </c>
      <c r="E21" s="8">
        <v>68</v>
      </c>
      <c r="F21" s="8">
        <v>68</v>
      </c>
      <c r="G21" s="81">
        <v>67</v>
      </c>
      <c r="H21" s="69">
        <v>68</v>
      </c>
      <c r="I21" s="69">
        <v>64</v>
      </c>
      <c r="J21" s="121">
        <v>65</v>
      </c>
      <c r="K21" s="61" t="s">
        <v>2297</v>
      </c>
      <c r="L21" s="61" t="s">
        <v>2298</v>
      </c>
      <c r="M21" s="61" t="s">
        <v>2299</v>
      </c>
      <c r="N21" s="61" t="s">
        <v>2300</v>
      </c>
      <c r="O21" s="61" t="s">
        <v>2301</v>
      </c>
    </row>
    <row r="22" spans="1:15" x14ac:dyDescent="0.2">
      <c r="A22" s="14" t="s">
        <v>2302</v>
      </c>
      <c r="B22" s="5" t="s">
        <v>2303</v>
      </c>
      <c r="C22" s="3" t="s">
        <v>2304</v>
      </c>
      <c r="E22" s="8">
        <v>71</v>
      </c>
      <c r="F22" s="8">
        <v>70</v>
      </c>
      <c r="G22" s="81">
        <v>71</v>
      </c>
      <c r="H22" s="69">
        <v>71</v>
      </c>
      <c r="I22" s="69">
        <v>69</v>
      </c>
      <c r="J22" s="121">
        <v>69</v>
      </c>
      <c r="K22" s="61" t="s">
        <v>2305</v>
      </c>
      <c r="L22" s="61" t="s">
        <v>2306</v>
      </c>
      <c r="M22" s="61" t="s">
        <v>2307</v>
      </c>
      <c r="N22" s="61" t="s">
        <v>2308</v>
      </c>
      <c r="O22" s="61" t="s">
        <v>2309</v>
      </c>
    </row>
    <row r="23" spans="1:15" x14ac:dyDescent="0.2">
      <c r="A23" s="14" t="s">
        <v>2310</v>
      </c>
      <c r="B23" s="5" t="s">
        <v>2311</v>
      </c>
      <c r="C23" s="3" t="s">
        <v>2312</v>
      </c>
      <c r="E23" s="8">
        <v>75</v>
      </c>
      <c r="F23" s="8">
        <v>75</v>
      </c>
      <c r="G23" s="81">
        <v>75</v>
      </c>
      <c r="H23" s="69">
        <v>75</v>
      </c>
      <c r="I23" s="69">
        <v>74</v>
      </c>
      <c r="J23" s="121">
        <v>74</v>
      </c>
      <c r="K23" s="61" t="s">
        <v>2313</v>
      </c>
      <c r="L23" s="61" t="s">
        <v>2314</v>
      </c>
      <c r="M23" s="61" t="s">
        <v>2315</v>
      </c>
      <c r="N23" s="61" t="s">
        <v>2316</v>
      </c>
      <c r="O23" s="61" t="s">
        <v>2317</v>
      </c>
    </row>
    <row r="24" spans="1:15" x14ac:dyDescent="0.2">
      <c r="A24" s="14" t="s">
        <v>2318</v>
      </c>
      <c r="B24" s="5" t="s">
        <v>2319</v>
      </c>
      <c r="C24" s="3" t="s">
        <v>2320</v>
      </c>
      <c r="E24" s="8">
        <v>77</v>
      </c>
      <c r="F24" s="8">
        <v>76</v>
      </c>
      <c r="G24" s="81">
        <v>76</v>
      </c>
      <c r="H24" s="69">
        <v>76</v>
      </c>
      <c r="I24" s="69">
        <v>76</v>
      </c>
      <c r="J24" s="121">
        <v>76</v>
      </c>
      <c r="K24" s="61" t="s">
        <v>2321</v>
      </c>
      <c r="L24" s="61" t="s">
        <v>2322</v>
      </c>
      <c r="M24" s="61" t="s">
        <v>2323</v>
      </c>
      <c r="N24" s="61" t="s">
        <v>2324</v>
      </c>
      <c r="O24" s="61" t="s">
        <v>2325</v>
      </c>
    </row>
    <row r="25" spans="1:15" x14ac:dyDescent="0.2">
      <c r="A25" s="14" t="s">
        <v>2326</v>
      </c>
      <c r="B25" s="5" t="s">
        <v>2327</v>
      </c>
      <c r="C25" s="3" t="s">
        <v>2328</v>
      </c>
      <c r="E25" s="8">
        <v>73</v>
      </c>
      <c r="F25" s="8">
        <v>72</v>
      </c>
      <c r="G25" s="81">
        <v>73</v>
      </c>
      <c r="H25" s="69">
        <v>72</v>
      </c>
      <c r="I25" s="69">
        <v>71</v>
      </c>
      <c r="J25" s="121">
        <v>71</v>
      </c>
      <c r="K25" s="61" t="s">
        <v>2329</v>
      </c>
      <c r="L25" s="61" t="s">
        <v>2330</v>
      </c>
      <c r="M25" s="61" t="s">
        <v>2331</v>
      </c>
      <c r="N25" s="61" t="s">
        <v>2332</v>
      </c>
      <c r="O25" s="61" t="s">
        <v>2333</v>
      </c>
    </row>
    <row r="26" spans="1:15" x14ac:dyDescent="0.2">
      <c r="A26" s="14"/>
      <c r="C26" s="3"/>
      <c r="H26" s="69"/>
      <c r="I26" s="69"/>
      <c r="J26" s="121"/>
      <c r="K26" s="61"/>
      <c r="L26" s="61"/>
      <c r="M26" s="61"/>
      <c r="N26" s="61"/>
      <c r="O26" s="61"/>
    </row>
    <row r="27" spans="1:15" x14ac:dyDescent="0.2">
      <c r="A27" s="9" t="s">
        <v>2334</v>
      </c>
      <c r="C27" s="3"/>
      <c r="H27" s="69"/>
      <c r="I27" s="69"/>
      <c r="J27" s="121"/>
      <c r="K27" s="61"/>
      <c r="L27" s="61"/>
      <c r="M27" s="61"/>
      <c r="N27" s="61"/>
      <c r="O27" s="61"/>
    </row>
    <row r="28" spans="1:15" x14ac:dyDescent="0.2">
      <c r="A28" s="14" t="s">
        <v>2335</v>
      </c>
      <c r="B28" s="5" t="s">
        <v>2336</v>
      </c>
      <c r="C28" s="3">
        <v>2</v>
      </c>
      <c r="E28" s="8">
        <v>81</v>
      </c>
      <c r="F28" s="8">
        <v>81</v>
      </c>
      <c r="G28" s="81">
        <v>81</v>
      </c>
      <c r="H28" s="69">
        <v>81</v>
      </c>
      <c r="I28" s="69">
        <v>81</v>
      </c>
      <c r="J28" s="121">
        <v>81</v>
      </c>
      <c r="K28" s="8">
        <v>78</v>
      </c>
      <c r="L28" s="8">
        <v>79</v>
      </c>
      <c r="M28" s="8">
        <v>79</v>
      </c>
      <c r="N28" s="8">
        <v>79</v>
      </c>
      <c r="O28" s="8">
        <v>78</v>
      </c>
    </row>
    <row r="29" spans="1:15" x14ac:dyDescent="0.2">
      <c r="A29" s="14" t="s">
        <v>2337</v>
      </c>
      <c r="B29" s="5" t="s">
        <v>2338</v>
      </c>
      <c r="C29" s="3">
        <v>2</v>
      </c>
      <c r="E29" s="8">
        <v>73</v>
      </c>
      <c r="F29" s="8">
        <v>73</v>
      </c>
      <c r="G29" s="81">
        <v>73</v>
      </c>
      <c r="H29" s="69">
        <v>73</v>
      </c>
      <c r="I29" s="69">
        <v>71</v>
      </c>
      <c r="J29" s="121">
        <v>72</v>
      </c>
      <c r="K29" s="8">
        <v>66</v>
      </c>
      <c r="L29" s="8">
        <v>67</v>
      </c>
      <c r="M29" s="8">
        <v>69</v>
      </c>
      <c r="N29" s="8">
        <v>67</v>
      </c>
      <c r="O29" s="8">
        <v>66</v>
      </c>
    </row>
    <row r="30" spans="1:15" x14ac:dyDescent="0.2">
      <c r="A30" s="14" t="s">
        <v>2339</v>
      </c>
      <c r="B30" s="5" t="s">
        <v>2340</v>
      </c>
      <c r="C30" s="3">
        <v>2</v>
      </c>
      <c r="E30" s="8">
        <v>79</v>
      </c>
      <c r="F30" s="8">
        <v>78</v>
      </c>
      <c r="G30" s="81">
        <v>78</v>
      </c>
      <c r="H30" s="69">
        <v>78</v>
      </c>
      <c r="I30" s="69">
        <v>78</v>
      </c>
      <c r="J30" s="121">
        <v>78</v>
      </c>
      <c r="K30" s="8">
        <v>74</v>
      </c>
      <c r="L30" s="8">
        <v>74</v>
      </c>
      <c r="M30" s="8">
        <v>73</v>
      </c>
      <c r="N30" s="8">
        <v>75</v>
      </c>
      <c r="O30" s="8">
        <v>74</v>
      </c>
    </row>
    <row r="31" spans="1:15" x14ac:dyDescent="0.2">
      <c r="A31" s="14" t="s">
        <v>2341</v>
      </c>
      <c r="B31" s="5" t="s">
        <v>2342</v>
      </c>
      <c r="C31" s="3">
        <v>2</v>
      </c>
      <c r="E31" s="8">
        <v>79</v>
      </c>
      <c r="F31" s="8">
        <v>79</v>
      </c>
      <c r="G31" s="81">
        <v>78</v>
      </c>
      <c r="H31" s="69">
        <v>78</v>
      </c>
      <c r="I31" s="69">
        <v>77</v>
      </c>
      <c r="J31" s="121">
        <v>77</v>
      </c>
      <c r="K31" s="8">
        <v>74</v>
      </c>
      <c r="L31" s="8">
        <v>73</v>
      </c>
      <c r="M31" s="8">
        <v>72</v>
      </c>
      <c r="N31" s="8">
        <v>74</v>
      </c>
      <c r="O31" s="8">
        <v>72</v>
      </c>
    </row>
    <row r="32" spans="1:15" x14ac:dyDescent="0.2">
      <c r="A32" s="64" t="s">
        <v>2343</v>
      </c>
      <c r="B32" s="5" t="s">
        <v>2344</v>
      </c>
      <c r="C32" s="3">
        <v>2</v>
      </c>
      <c r="E32" s="8">
        <v>64</v>
      </c>
      <c r="F32" s="8">
        <v>65</v>
      </c>
      <c r="G32" s="81">
        <v>65</v>
      </c>
      <c r="H32" s="69">
        <v>65</v>
      </c>
      <c r="I32" s="69">
        <v>65</v>
      </c>
      <c r="J32" s="121">
        <v>66</v>
      </c>
      <c r="K32" s="8">
        <v>63</v>
      </c>
      <c r="L32" s="8">
        <v>64</v>
      </c>
      <c r="M32" s="8">
        <v>64</v>
      </c>
      <c r="N32" s="8">
        <v>64</v>
      </c>
      <c r="O32" s="8">
        <v>63</v>
      </c>
    </row>
    <row r="33" spans="1:27" x14ac:dyDescent="0.2">
      <c r="A33" s="14" t="s">
        <v>2345</v>
      </c>
      <c r="B33" s="5" t="s">
        <v>2346</v>
      </c>
      <c r="C33" s="3">
        <v>2</v>
      </c>
      <c r="E33" s="8">
        <v>73</v>
      </c>
      <c r="F33" s="8">
        <v>73</v>
      </c>
      <c r="G33" s="81">
        <v>73</v>
      </c>
      <c r="H33" s="69">
        <v>72</v>
      </c>
      <c r="I33" s="69">
        <v>72</v>
      </c>
      <c r="J33" s="121">
        <v>72</v>
      </c>
      <c r="K33" s="8">
        <v>68</v>
      </c>
      <c r="L33" s="8">
        <v>69</v>
      </c>
      <c r="M33" s="8">
        <v>68</v>
      </c>
      <c r="N33" s="8">
        <v>72</v>
      </c>
      <c r="O33" s="8">
        <v>71</v>
      </c>
    </row>
    <row r="34" spans="1:27" x14ac:dyDescent="0.2">
      <c r="A34" s="14" t="s">
        <v>2347</v>
      </c>
      <c r="B34" s="5" t="s">
        <v>2348</v>
      </c>
      <c r="C34" s="3" t="s">
        <v>2349</v>
      </c>
      <c r="E34" s="8">
        <v>80</v>
      </c>
      <c r="F34" s="8">
        <v>80</v>
      </c>
      <c r="G34" s="81">
        <v>80</v>
      </c>
      <c r="H34" s="69">
        <v>80</v>
      </c>
      <c r="I34" s="69">
        <v>79</v>
      </c>
      <c r="J34" s="121">
        <v>79</v>
      </c>
      <c r="K34" s="61" t="s">
        <v>2350</v>
      </c>
      <c r="L34" s="61" t="s">
        <v>2351</v>
      </c>
      <c r="M34" s="61" t="s">
        <v>2352</v>
      </c>
      <c r="N34" s="61" t="s">
        <v>2353</v>
      </c>
      <c r="O34" s="61" t="s">
        <v>2354</v>
      </c>
    </row>
    <row r="35" spans="1:27" x14ac:dyDescent="0.2">
      <c r="A35" s="14" t="s">
        <v>2355</v>
      </c>
      <c r="B35" s="5" t="s">
        <v>2356</v>
      </c>
      <c r="C35" s="3" t="s">
        <v>2357</v>
      </c>
      <c r="E35" s="8">
        <v>76</v>
      </c>
      <c r="F35" s="8">
        <v>76</v>
      </c>
      <c r="G35" s="81">
        <v>76</v>
      </c>
      <c r="H35" s="69">
        <v>75</v>
      </c>
      <c r="I35" s="69">
        <v>75</v>
      </c>
      <c r="J35" s="121">
        <v>75</v>
      </c>
      <c r="K35" s="61" t="s">
        <v>2358</v>
      </c>
      <c r="L35" s="61" t="s">
        <v>2359</v>
      </c>
      <c r="M35" s="61" t="s">
        <v>2360</v>
      </c>
      <c r="N35" s="61" t="s">
        <v>2361</v>
      </c>
      <c r="O35" s="61" t="s">
        <v>2362</v>
      </c>
    </row>
    <row r="36" spans="1:27" x14ac:dyDescent="0.2">
      <c r="A36" s="14" t="s">
        <v>2363</v>
      </c>
      <c r="B36" s="5" t="s">
        <v>2364</v>
      </c>
      <c r="C36" s="3" t="s">
        <v>2365</v>
      </c>
      <c r="E36" s="8">
        <v>76</v>
      </c>
      <c r="F36" s="8">
        <v>75</v>
      </c>
      <c r="G36" s="81">
        <v>75</v>
      </c>
      <c r="H36" s="69">
        <v>75</v>
      </c>
      <c r="I36" s="69">
        <v>74</v>
      </c>
      <c r="J36" s="121">
        <v>74</v>
      </c>
      <c r="K36" s="61" t="s">
        <v>2366</v>
      </c>
      <c r="L36" s="61" t="s">
        <v>2367</v>
      </c>
      <c r="M36" s="61" t="s">
        <v>2368</v>
      </c>
      <c r="N36" s="61" t="s">
        <v>2369</v>
      </c>
      <c r="O36" s="61" t="s">
        <v>2370</v>
      </c>
    </row>
    <row r="39" spans="1:27" x14ac:dyDescent="0.2">
      <c r="A39" s="136" t="s">
        <v>2371</v>
      </c>
      <c r="B39" s="136"/>
      <c r="C39" s="136"/>
    </row>
    <row r="40" spans="1:27" s="4" customFormat="1" x14ac:dyDescent="0.2">
      <c r="A40" s="213" t="s">
        <v>2372</v>
      </c>
      <c r="B40" s="231"/>
      <c r="C40" s="231"/>
      <c r="D40" s="8"/>
      <c r="E40" s="8"/>
      <c r="F40" s="8"/>
      <c r="G40" s="8"/>
      <c r="H40" s="22"/>
      <c r="I40" s="22"/>
      <c r="J40" s="22"/>
      <c r="K40" s="22"/>
      <c r="L40" s="22"/>
      <c r="M40" s="22"/>
      <c r="N40" s="22"/>
      <c r="O40" s="22"/>
    </row>
    <row r="41" spans="1:27" x14ac:dyDescent="0.2">
      <c r="A41" s="232" t="s">
        <v>2373</v>
      </c>
      <c r="B41" s="136"/>
      <c r="C41" s="136"/>
    </row>
    <row r="42" spans="1:27" x14ac:dyDescent="0.2">
      <c r="A42" s="136" t="s">
        <v>2374</v>
      </c>
      <c r="B42" s="213"/>
      <c r="C42" s="213"/>
      <c r="K42" s="72"/>
    </row>
    <row r="43" spans="1:27" ht="15" x14ac:dyDescent="0.25">
      <c r="A43" s="136" t="s">
        <v>2375</v>
      </c>
      <c r="K43" s="72"/>
      <c r="P43" s="78"/>
      <c r="V43" s="45"/>
      <c r="W43" s="45"/>
      <c r="X43" s="45"/>
      <c r="Y43" s="45"/>
      <c r="Z43" s="45"/>
      <c r="AA43" s="45"/>
    </row>
    <row r="44" spans="1:27" x14ac:dyDescent="0.2">
      <c r="K44" s="79"/>
      <c r="P44" s="45"/>
    </row>
    <row r="45" spans="1:27" x14ac:dyDescent="0.2">
      <c r="P45" s="45"/>
      <c r="Q45" s="45"/>
    </row>
    <row r="46" spans="1:27" x14ac:dyDescent="0.2">
      <c r="A46" s="4"/>
    </row>
  </sheetData>
  <customSheetViews>
    <customSheetView guid="{595D07C0-E761-11DC-9357-001B6391840E}" fitToPage="1">
      <selection activeCell="D186" sqref="D186"/>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s>
  <phoneticPr fontId="12" type="noConversion"/>
  <conditionalFormatting sqref="J5:J33">
    <cfRule type="cellIs" dxfId="844" priority="203" operator="equal">
      <formula>"-"</formula>
    </cfRule>
  </conditionalFormatting>
  <conditionalFormatting sqref="I5:I8 I11:I17 I20:I36">
    <cfRule type="cellIs" dxfId="843" priority="193" stopIfTrue="1" operator="equal">
      <formula>"-"</formula>
    </cfRule>
    <cfRule type="containsText" dxfId="842" priority="194" stopIfTrue="1" operator="containsText" text="leer">
      <formula>NOT(ISERROR(SEARCH("leer",I5)))</formula>
    </cfRule>
  </conditionalFormatting>
  <conditionalFormatting sqref="H5:H8 H11:H17 H20:H36">
    <cfRule type="cellIs" dxfId="841" priority="143" stopIfTrue="1" operator="equal">
      <formula>"-"</formula>
    </cfRule>
    <cfRule type="containsText" dxfId="840" priority="144" stopIfTrue="1" operator="containsText" text="leer">
      <formula>NOT(ISERROR(SEARCH("leer",H5)))</formula>
    </cfRule>
  </conditionalFormatting>
  <conditionalFormatting sqref="H5:H8">
    <cfRule type="cellIs" dxfId="839" priority="141" stopIfTrue="1" operator="equal">
      <formula>"-"</formula>
    </cfRule>
    <cfRule type="containsText" dxfId="838" priority="142" stopIfTrue="1" operator="containsText" text="leer">
      <formula>NOT(ISERROR(SEARCH("leer",H5)))</formula>
    </cfRule>
  </conditionalFormatting>
  <conditionalFormatting sqref="H5:H8">
    <cfRule type="cellIs" dxfId="837" priority="139" stopIfTrue="1" operator="equal">
      <formula>"-"</formula>
    </cfRule>
    <cfRule type="containsText" dxfId="836" priority="140" stopIfTrue="1" operator="containsText" text="leer">
      <formula>NOT(ISERROR(SEARCH("leer",H5)))</formula>
    </cfRule>
  </conditionalFormatting>
  <conditionalFormatting sqref="H5:H8">
    <cfRule type="cellIs" dxfId="835" priority="137" stopIfTrue="1" operator="equal">
      <formula>"-"</formula>
    </cfRule>
    <cfRule type="containsText" dxfId="834" priority="138" stopIfTrue="1" operator="containsText" text="leer">
      <formula>NOT(ISERROR(SEARCH("leer",H5)))</formula>
    </cfRule>
  </conditionalFormatting>
  <conditionalFormatting sqref="H5:H8">
    <cfRule type="cellIs" dxfId="833" priority="135" stopIfTrue="1" operator="equal">
      <formula>"-"</formula>
    </cfRule>
    <cfRule type="containsText" dxfId="832" priority="136" stopIfTrue="1" operator="containsText" text="leer">
      <formula>NOT(ISERROR(SEARCH("leer",H5)))</formula>
    </cfRule>
  </conditionalFormatting>
  <conditionalFormatting sqref="H5:H8">
    <cfRule type="cellIs" dxfId="831" priority="133" stopIfTrue="1" operator="equal">
      <formula>"-"</formula>
    </cfRule>
    <cfRule type="containsText" dxfId="830" priority="134" stopIfTrue="1" operator="containsText" text="leer">
      <formula>NOT(ISERROR(SEARCH("leer",H5)))</formula>
    </cfRule>
  </conditionalFormatting>
  <conditionalFormatting sqref="H11:H17">
    <cfRule type="cellIs" dxfId="829" priority="131" stopIfTrue="1" operator="equal">
      <formula>"-"</formula>
    </cfRule>
    <cfRule type="containsText" dxfId="828" priority="132" stopIfTrue="1" operator="containsText" text="leer">
      <formula>NOT(ISERROR(SEARCH("leer",H11)))</formula>
    </cfRule>
  </conditionalFormatting>
  <conditionalFormatting sqref="H11:H17">
    <cfRule type="cellIs" dxfId="827" priority="129" stopIfTrue="1" operator="equal">
      <formula>"-"</formula>
    </cfRule>
    <cfRule type="containsText" dxfId="826" priority="130" stopIfTrue="1" operator="containsText" text="leer">
      <formula>NOT(ISERROR(SEARCH("leer",H11)))</formula>
    </cfRule>
  </conditionalFormatting>
  <conditionalFormatting sqref="H11:H17">
    <cfRule type="cellIs" dxfId="825" priority="127" stopIfTrue="1" operator="equal">
      <formula>"-"</formula>
    </cfRule>
    <cfRule type="containsText" dxfId="824" priority="128" stopIfTrue="1" operator="containsText" text="leer">
      <formula>NOT(ISERROR(SEARCH("leer",H11)))</formula>
    </cfRule>
  </conditionalFormatting>
  <conditionalFormatting sqref="H11:H17">
    <cfRule type="cellIs" dxfId="823" priority="125" stopIfTrue="1" operator="equal">
      <formula>"-"</formula>
    </cfRule>
    <cfRule type="containsText" dxfId="822" priority="126" stopIfTrue="1" operator="containsText" text="leer">
      <formula>NOT(ISERROR(SEARCH("leer",H11)))</formula>
    </cfRule>
  </conditionalFormatting>
  <conditionalFormatting sqref="H11:H17">
    <cfRule type="cellIs" dxfId="821" priority="123" stopIfTrue="1" operator="equal">
      <formula>"-"</formula>
    </cfRule>
    <cfRule type="containsText" dxfId="820" priority="124" stopIfTrue="1" operator="containsText" text="leer">
      <formula>NOT(ISERROR(SEARCH("leer",H11)))</formula>
    </cfRule>
  </conditionalFormatting>
  <conditionalFormatting sqref="H20:H25">
    <cfRule type="cellIs" dxfId="819" priority="121" stopIfTrue="1" operator="equal">
      <formula>"-"</formula>
    </cfRule>
    <cfRule type="containsText" dxfId="818" priority="122" stopIfTrue="1" operator="containsText" text="leer">
      <formula>NOT(ISERROR(SEARCH("leer",H20)))</formula>
    </cfRule>
  </conditionalFormatting>
  <conditionalFormatting sqref="H20:H25">
    <cfRule type="cellIs" dxfId="817" priority="119" stopIfTrue="1" operator="equal">
      <formula>"-"</formula>
    </cfRule>
    <cfRule type="containsText" dxfId="816" priority="120" stopIfTrue="1" operator="containsText" text="leer">
      <formula>NOT(ISERROR(SEARCH("leer",H20)))</formula>
    </cfRule>
  </conditionalFormatting>
  <conditionalFormatting sqref="H20:H25">
    <cfRule type="cellIs" dxfId="815" priority="117" stopIfTrue="1" operator="equal">
      <formula>"-"</formula>
    </cfRule>
    <cfRule type="containsText" dxfId="814" priority="118" stopIfTrue="1" operator="containsText" text="leer">
      <formula>NOT(ISERROR(SEARCH("leer",H20)))</formula>
    </cfRule>
  </conditionalFormatting>
  <conditionalFormatting sqref="H20:H25">
    <cfRule type="cellIs" dxfId="813" priority="115" stopIfTrue="1" operator="equal">
      <formula>"-"</formula>
    </cfRule>
    <cfRule type="containsText" dxfId="812" priority="116" stopIfTrue="1" operator="containsText" text="leer">
      <formula>NOT(ISERROR(SEARCH("leer",H20)))</formula>
    </cfRule>
  </conditionalFormatting>
  <conditionalFormatting sqref="H20:H25">
    <cfRule type="cellIs" dxfId="811" priority="113" stopIfTrue="1" operator="equal">
      <formula>"-"</formula>
    </cfRule>
    <cfRule type="containsText" dxfId="810" priority="114" stopIfTrue="1" operator="containsText" text="leer">
      <formula>NOT(ISERROR(SEARCH("leer",H20)))</formula>
    </cfRule>
  </conditionalFormatting>
  <conditionalFormatting sqref="H28:H36">
    <cfRule type="cellIs" dxfId="809" priority="111" stopIfTrue="1" operator="equal">
      <formula>"-"</formula>
    </cfRule>
    <cfRule type="containsText" dxfId="808" priority="112" stopIfTrue="1" operator="containsText" text="leer">
      <formula>NOT(ISERROR(SEARCH("leer",H28)))</formula>
    </cfRule>
  </conditionalFormatting>
  <conditionalFormatting sqref="H28:H36">
    <cfRule type="cellIs" dxfId="807" priority="109" stopIfTrue="1" operator="equal">
      <formula>"-"</formula>
    </cfRule>
    <cfRule type="containsText" dxfId="806" priority="110" stopIfTrue="1" operator="containsText" text="leer">
      <formula>NOT(ISERROR(SEARCH("leer",H28)))</formula>
    </cfRule>
  </conditionalFormatting>
  <conditionalFormatting sqref="H28:H36">
    <cfRule type="cellIs" dxfId="805" priority="107" stopIfTrue="1" operator="equal">
      <formula>"-"</formula>
    </cfRule>
    <cfRule type="containsText" dxfId="804" priority="108" stopIfTrue="1" operator="containsText" text="leer">
      <formula>NOT(ISERROR(SEARCH("leer",H28)))</formula>
    </cfRule>
  </conditionalFormatting>
  <conditionalFormatting sqref="H28:H36">
    <cfRule type="cellIs" dxfId="803" priority="105" stopIfTrue="1" operator="equal">
      <formula>"-"</formula>
    </cfRule>
    <cfRule type="containsText" dxfId="802" priority="106" stopIfTrue="1" operator="containsText" text="leer">
      <formula>NOT(ISERROR(SEARCH("leer",H28)))</formula>
    </cfRule>
  </conditionalFormatting>
  <conditionalFormatting sqref="H28:H36">
    <cfRule type="cellIs" dxfId="801" priority="103" stopIfTrue="1" operator="equal">
      <formula>"-"</formula>
    </cfRule>
    <cfRule type="containsText" dxfId="800" priority="104" stopIfTrue="1" operator="containsText" text="leer">
      <formula>NOT(ISERROR(SEARCH("leer",H28)))</formula>
    </cfRule>
  </conditionalFormatting>
  <conditionalFormatting sqref="H5:H8 H11:H17 H20:H36">
    <cfRule type="cellIs" dxfId="799" priority="101" stopIfTrue="1" operator="equal">
      <formula>"-"</formula>
    </cfRule>
    <cfRule type="containsText" dxfId="798" priority="102" stopIfTrue="1" operator="containsText" text="leer">
      <formula>NOT(ISERROR(SEARCH("leer",H5)))</formula>
    </cfRule>
  </conditionalFormatting>
  <conditionalFormatting sqref="H5:H8">
    <cfRule type="cellIs" dxfId="797" priority="99" stopIfTrue="1" operator="equal">
      <formula>"-"</formula>
    </cfRule>
    <cfRule type="containsText" dxfId="796" priority="100" stopIfTrue="1" operator="containsText" text="leer">
      <formula>NOT(ISERROR(SEARCH("leer",H5)))</formula>
    </cfRule>
  </conditionalFormatting>
  <conditionalFormatting sqref="H5:H8">
    <cfRule type="cellIs" dxfId="795" priority="97" stopIfTrue="1" operator="equal">
      <formula>"-"</formula>
    </cfRule>
    <cfRule type="containsText" dxfId="794" priority="98" stopIfTrue="1" operator="containsText" text="leer">
      <formula>NOT(ISERROR(SEARCH("leer",H5)))</formula>
    </cfRule>
  </conditionalFormatting>
  <conditionalFormatting sqref="H5:H8">
    <cfRule type="cellIs" dxfId="793" priority="95" stopIfTrue="1" operator="equal">
      <formula>"-"</formula>
    </cfRule>
    <cfRule type="containsText" dxfId="792" priority="96" stopIfTrue="1" operator="containsText" text="leer">
      <formula>NOT(ISERROR(SEARCH("leer",H5)))</formula>
    </cfRule>
  </conditionalFormatting>
  <conditionalFormatting sqref="H5:H8">
    <cfRule type="cellIs" dxfId="791" priority="93" stopIfTrue="1" operator="equal">
      <formula>"-"</formula>
    </cfRule>
    <cfRule type="containsText" dxfId="790" priority="94" stopIfTrue="1" operator="containsText" text="leer">
      <formula>NOT(ISERROR(SEARCH("leer",H5)))</formula>
    </cfRule>
  </conditionalFormatting>
  <conditionalFormatting sqref="H5:H8">
    <cfRule type="cellIs" dxfId="789" priority="91" stopIfTrue="1" operator="equal">
      <formula>"-"</formula>
    </cfRule>
    <cfRule type="containsText" dxfId="788" priority="92" stopIfTrue="1" operator="containsText" text="leer">
      <formula>NOT(ISERROR(SEARCH("leer",H5)))</formula>
    </cfRule>
  </conditionalFormatting>
  <conditionalFormatting sqref="H11:H17">
    <cfRule type="cellIs" dxfId="787" priority="89" stopIfTrue="1" operator="equal">
      <formula>"-"</formula>
    </cfRule>
    <cfRule type="containsText" dxfId="786" priority="90" stopIfTrue="1" operator="containsText" text="leer">
      <formula>NOT(ISERROR(SEARCH("leer",H11)))</formula>
    </cfRule>
  </conditionalFormatting>
  <conditionalFormatting sqref="H11:H17">
    <cfRule type="cellIs" dxfId="785" priority="87" stopIfTrue="1" operator="equal">
      <formula>"-"</formula>
    </cfRule>
    <cfRule type="containsText" dxfId="784" priority="88" stopIfTrue="1" operator="containsText" text="leer">
      <formula>NOT(ISERROR(SEARCH("leer",H11)))</formula>
    </cfRule>
  </conditionalFormatting>
  <conditionalFormatting sqref="H11:H17">
    <cfRule type="cellIs" dxfId="783" priority="85" stopIfTrue="1" operator="equal">
      <formula>"-"</formula>
    </cfRule>
    <cfRule type="containsText" dxfId="782" priority="86" stopIfTrue="1" operator="containsText" text="leer">
      <formula>NOT(ISERROR(SEARCH("leer",H11)))</formula>
    </cfRule>
  </conditionalFormatting>
  <conditionalFormatting sqref="H11:H17">
    <cfRule type="cellIs" dxfId="781" priority="83" stopIfTrue="1" operator="equal">
      <formula>"-"</formula>
    </cfRule>
    <cfRule type="containsText" dxfId="780" priority="84" stopIfTrue="1" operator="containsText" text="leer">
      <formula>NOT(ISERROR(SEARCH("leer",H11)))</formula>
    </cfRule>
  </conditionalFormatting>
  <conditionalFormatting sqref="H11:H17">
    <cfRule type="cellIs" dxfId="779" priority="81" stopIfTrue="1" operator="equal">
      <formula>"-"</formula>
    </cfRule>
    <cfRule type="containsText" dxfId="778" priority="82" stopIfTrue="1" operator="containsText" text="leer">
      <formula>NOT(ISERROR(SEARCH("leer",H11)))</formula>
    </cfRule>
  </conditionalFormatting>
  <conditionalFormatting sqref="H20:H25">
    <cfRule type="cellIs" dxfId="777" priority="79" stopIfTrue="1" operator="equal">
      <formula>"-"</formula>
    </cfRule>
    <cfRule type="containsText" dxfId="776" priority="80" stopIfTrue="1" operator="containsText" text="leer">
      <formula>NOT(ISERROR(SEARCH("leer",H20)))</formula>
    </cfRule>
  </conditionalFormatting>
  <conditionalFormatting sqref="H20:H25">
    <cfRule type="cellIs" dxfId="775" priority="77" stopIfTrue="1" operator="equal">
      <formula>"-"</formula>
    </cfRule>
    <cfRule type="containsText" dxfId="774" priority="78" stopIfTrue="1" operator="containsText" text="leer">
      <formula>NOT(ISERROR(SEARCH("leer",H20)))</formula>
    </cfRule>
  </conditionalFormatting>
  <conditionalFormatting sqref="H20:H25">
    <cfRule type="cellIs" dxfId="773" priority="75" stopIfTrue="1" operator="equal">
      <formula>"-"</formula>
    </cfRule>
    <cfRule type="containsText" dxfId="772" priority="76" stopIfTrue="1" operator="containsText" text="leer">
      <formula>NOT(ISERROR(SEARCH("leer",H20)))</formula>
    </cfRule>
  </conditionalFormatting>
  <conditionalFormatting sqref="H20:H25">
    <cfRule type="cellIs" dxfId="771" priority="73" stopIfTrue="1" operator="equal">
      <formula>"-"</formula>
    </cfRule>
    <cfRule type="containsText" dxfId="770" priority="74" stopIfTrue="1" operator="containsText" text="leer">
      <formula>NOT(ISERROR(SEARCH("leer",H20)))</formula>
    </cfRule>
  </conditionalFormatting>
  <conditionalFormatting sqref="H20:H25">
    <cfRule type="cellIs" dxfId="769" priority="71" stopIfTrue="1" operator="equal">
      <formula>"-"</formula>
    </cfRule>
    <cfRule type="containsText" dxfId="768" priority="72" stopIfTrue="1" operator="containsText" text="leer">
      <formula>NOT(ISERROR(SEARCH("leer",H20)))</formula>
    </cfRule>
  </conditionalFormatting>
  <conditionalFormatting sqref="H28:H36">
    <cfRule type="cellIs" dxfId="767" priority="69" stopIfTrue="1" operator="equal">
      <formula>"-"</formula>
    </cfRule>
    <cfRule type="containsText" dxfId="766" priority="70" stopIfTrue="1" operator="containsText" text="leer">
      <formula>NOT(ISERROR(SEARCH("leer",H28)))</formula>
    </cfRule>
  </conditionalFormatting>
  <conditionalFormatting sqref="H28:H36">
    <cfRule type="cellIs" dxfId="765" priority="67" stopIfTrue="1" operator="equal">
      <formula>"-"</formula>
    </cfRule>
    <cfRule type="containsText" dxfId="764" priority="68" stopIfTrue="1" operator="containsText" text="leer">
      <formula>NOT(ISERROR(SEARCH("leer",H28)))</formula>
    </cfRule>
  </conditionalFormatting>
  <conditionalFormatting sqref="H28:H36">
    <cfRule type="cellIs" dxfId="763" priority="65" stopIfTrue="1" operator="equal">
      <formula>"-"</formula>
    </cfRule>
    <cfRule type="containsText" dxfId="762" priority="66" stopIfTrue="1" operator="containsText" text="leer">
      <formula>NOT(ISERROR(SEARCH("leer",H28)))</formula>
    </cfRule>
  </conditionalFormatting>
  <conditionalFormatting sqref="H28:H36">
    <cfRule type="cellIs" dxfId="761" priority="63" stopIfTrue="1" operator="equal">
      <formula>"-"</formula>
    </cfRule>
    <cfRule type="containsText" dxfId="760" priority="64" stopIfTrue="1" operator="containsText" text="leer">
      <formula>NOT(ISERROR(SEARCH("leer",H28)))</formula>
    </cfRule>
  </conditionalFormatting>
  <conditionalFormatting sqref="H28:H36">
    <cfRule type="cellIs" dxfId="759" priority="61" stopIfTrue="1" operator="equal">
      <formula>"-"</formula>
    </cfRule>
    <cfRule type="containsText" dxfId="758" priority="62" stopIfTrue="1" operator="containsText" text="leer">
      <formula>NOT(ISERROR(SEARCH("leer",H28)))</formula>
    </cfRule>
  </conditionalFormatting>
  <conditionalFormatting sqref="G5:G8">
    <cfRule type="cellIs" dxfId="757" priority="59" stopIfTrue="1" operator="equal">
      <formula>"-"</formula>
    </cfRule>
    <cfRule type="containsText" dxfId="756" priority="60" stopIfTrue="1" operator="containsText" text="leer">
      <formula>NOT(ISERROR(SEARCH("leer",G5)))</formula>
    </cfRule>
  </conditionalFormatting>
  <conditionalFormatting sqref="G5:G8">
    <cfRule type="cellIs" dxfId="755" priority="58" stopIfTrue="1" operator="equal">
      <formula>"-"</formula>
    </cfRule>
  </conditionalFormatting>
  <conditionalFormatting sqref="G5:G8">
    <cfRule type="cellIs" dxfId="754" priority="56" stopIfTrue="1" operator="equal">
      <formula>"-"</formula>
    </cfRule>
    <cfRule type="containsText" dxfId="753" priority="57" stopIfTrue="1" operator="containsText" text="leer">
      <formula>NOT(ISERROR(SEARCH("leer",G5)))</formula>
    </cfRule>
  </conditionalFormatting>
  <conditionalFormatting sqref="G5:G8">
    <cfRule type="cellIs" dxfId="752" priority="55" stopIfTrue="1" operator="equal">
      <formula>"-"</formula>
    </cfRule>
  </conditionalFormatting>
  <conditionalFormatting sqref="G11:G12 G14:G17">
    <cfRule type="cellIs" dxfId="751" priority="53" stopIfTrue="1" operator="equal">
      <formula>"-"</formula>
    </cfRule>
    <cfRule type="containsText" dxfId="750" priority="54" stopIfTrue="1" operator="containsText" text="leer">
      <formula>NOT(ISERROR(SEARCH("leer",G11)))</formula>
    </cfRule>
  </conditionalFormatting>
  <conditionalFormatting sqref="G11:G12 G14:G17">
    <cfRule type="cellIs" dxfId="749" priority="52" stopIfTrue="1" operator="equal">
      <formula>"-"</formula>
    </cfRule>
  </conditionalFormatting>
  <conditionalFormatting sqref="G11:G12 G14:G17">
    <cfRule type="cellIs" dxfId="748" priority="50" stopIfTrue="1" operator="equal">
      <formula>"-"</formula>
    </cfRule>
    <cfRule type="containsText" dxfId="747" priority="51" stopIfTrue="1" operator="containsText" text="leer">
      <formula>NOT(ISERROR(SEARCH("leer",G11)))</formula>
    </cfRule>
  </conditionalFormatting>
  <conditionalFormatting sqref="G11:G12 G14:G17">
    <cfRule type="cellIs" dxfId="746" priority="49" stopIfTrue="1" operator="equal">
      <formula>"-"</formula>
    </cfRule>
  </conditionalFormatting>
  <conditionalFormatting sqref="G20:G25">
    <cfRule type="cellIs" dxfId="745" priority="47" stopIfTrue="1" operator="equal">
      <formula>"-"</formula>
    </cfRule>
    <cfRule type="containsText" dxfId="744" priority="48" stopIfTrue="1" operator="containsText" text="leer">
      <formula>NOT(ISERROR(SEARCH("leer",G20)))</formula>
    </cfRule>
  </conditionalFormatting>
  <conditionalFormatting sqref="G20:G25">
    <cfRule type="cellIs" dxfId="743" priority="46" stopIfTrue="1" operator="equal">
      <formula>"-"</formula>
    </cfRule>
  </conditionalFormatting>
  <conditionalFormatting sqref="G20:G25">
    <cfRule type="cellIs" dxfId="742" priority="44" stopIfTrue="1" operator="equal">
      <formula>"-"</formula>
    </cfRule>
    <cfRule type="containsText" dxfId="741" priority="45" stopIfTrue="1" operator="containsText" text="leer">
      <formula>NOT(ISERROR(SEARCH("leer",G20)))</formula>
    </cfRule>
  </conditionalFormatting>
  <conditionalFormatting sqref="G20:G25">
    <cfRule type="cellIs" dxfId="740" priority="43" stopIfTrue="1" operator="equal">
      <formula>"-"</formula>
    </cfRule>
  </conditionalFormatting>
  <conditionalFormatting sqref="G28:G36">
    <cfRule type="cellIs" dxfId="739" priority="41" stopIfTrue="1" operator="equal">
      <formula>"-"</formula>
    </cfRule>
    <cfRule type="containsText" dxfId="738" priority="42" stopIfTrue="1" operator="containsText" text="leer">
      <formula>NOT(ISERROR(SEARCH("leer",G28)))</formula>
    </cfRule>
  </conditionalFormatting>
  <conditionalFormatting sqref="G28:G36">
    <cfRule type="cellIs" dxfId="737" priority="40" stopIfTrue="1" operator="equal">
      <formula>"-"</formula>
    </cfRule>
  </conditionalFormatting>
  <conditionalFormatting sqref="G28:G36">
    <cfRule type="cellIs" dxfId="736" priority="38" stopIfTrue="1" operator="equal">
      <formula>"-"</formula>
    </cfRule>
    <cfRule type="containsText" dxfId="735" priority="39" stopIfTrue="1" operator="containsText" text="leer">
      <formula>NOT(ISERROR(SEARCH("leer",G28)))</formula>
    </cfRule>
  </conditionalFormatting>
  <conditionalFormatting sqref="G28:G36">
    <cfRule type="cellIs" dxfId="734" priority="37" stopIfTrue="1" operator="equal">
      <formula>"-"</formula>
    </cfRule>
  </conditionalFormatting>
  <conditionalFormatting sqref="G5:G8">
    <cfRule type="cellIs" dxfId="733" priority="35" stopIfTrue="1" operator="equal">
      <formula>"-"</formula>
    </cfRule>
    <cfRule type="containsText" dxfId="732" priority="36" stopIfTrue="1" operator="containsText" text="leer">
      <formula>NOT(ISERROR(SEARCH("leer",G5)))</formula>
    </cfRule>
  </conditionalFormatting>
  <conditionalFormatting sqref="G5:G8">
    <cfRule type="cellIs" dxfId="731" priority="34" stopIfTrue="1" operator="equal">
      <formula>"-"</formula>
    </cfRule>
  </conditionalFormatting>
  <conditionalFormatting sqref="G5:G8">
    <cfRule type="cellIs" dxfId="730" priority="32" stopIfTrue="1" operator="equal">
      <formula>"-"</formula>
    </cfRule>
    <cfRule type="containsText" dxfId="729" priority="33" stopIfTrue="1" operator="containsText" text="leer">
      <formula>NOT(ISERROR(SEARCH("leer",G5)))</formula>
    </cfRule>
  </conditionalFormatting>
  <conditionalFormatting sqref="G5:G8">
    <cfRule type="cellIs" dxfId="728" priority="31" stopIfTrue="1" operator="equal">
      <formula>"-"</formula>
    </cfRule>
  </conditionalFormatting>
  <conditionalFormatting sqref="G11:G12 G14:G17">
    <cfRule type="cellIs" dxfId="727" priority="29" stopIfTrue="1" operator="equal">
      <formula>"-"</formula>
    </cfRule>
    <cfRule type="containsText" dxfId="726" priority="30" stopIfTrue="1" operator="containsText" text="leer">
      <formula>NOT(ISERROR(SEARCH("leer",G11)))</formula>
    </cfRule>
  </conditionalFormatting>
  <conditionalFormatting sqref="G11:G12 G14:G17">
    <cfRule type="cellIs" dxfId="725" priority="28" stopIfTrue="1" operator="equal">
      <formula>"-"</formula>
    </cfRule>
  </conditionalFormatting>
  <conditionalFormatting sqref="G11:G12 G14:G17">
    <cfRule type="cellIs" dxfId="724" priority="26" stopIfTrue="1" operator="equal">
      <formula>"-"</formula>
    </cfRule>
    <cfRule type="containsText" dxfId="723" priority="27" stopIfTrue="1" operator="containsText" text="leer">
      <formula>NOT(ISERROR(SEARCH("leer",G11)))</formula>
    </cfRule>
  </conditionalFormatting>
  <conditionalFormatting sqref="G11:G12 G14:G17">
    <cfRule type="cellIs" dxfId="722" priority="25" stopIfTrue="1" operator="equal">
      <formula>"-"</formula>
    </cfRule>
  </conditionalFormatting>
  <conditionalFormatting sqref="G20:G25">
    <cfRule type="cellIs" dxfId="721" priority="23" stopIfTrue="1" operator="equal">
      <formula>"-"</formula>
    </cfRule>
    <cfRule type="containsText" dxfId="720" priority="24" stopIfTrue="1" operator="containsText" text="leer">
      <formula>NOT(ISERROR(SEARCH("leer",G20)))</formula>
    </cfRule>
  </conditionalFormatting>
  <conditionalFormatting sqref="G20:G25">
    <cfRule type="cellIs" dxfId="719" priority="22" stopIfTrue="1" operator="equal">
      <formula>"-"</formula>
    </cfRule>
  </conditionalFormatting>
  <conditionalFormatting sqref="G20:G25">
    <cfRule type="cellIs" dxfId="718" priority="20" stopIfTrue="1" operator="equal">
      <formula>"-"</formula>
    </cfRule>
    <cfRule type="containsText" dxfId="717" priority="21" stopIfTrue="1" operator="containsText" text="leer">
      <formula>NOT(ISERROR(SEARCH("leer",G20)))</formula>
    </cfRule>
  </conditionalFormatting>
  <conditionalFormatting sqref="G20:G25">
    <cfRule type="cellIs" dxfId="716" priority="19" stopIfTrue="1" operator="equal">
      <formula>"-"</formula>
    </cfRule>
  </conditionalFormatting>
  <conditionalFormatting sqref="G28:G36">
    <cfRule type="cellIs" dxfId="715" priority="17" stopIfTrue="1" operator="equal">
      <formula>"-"</formula>
    </cfRule>
    <cfRule type="containsText" dxfId="714" priority="18" stopIfTrue="1" operator="containsText" text="leer">
      <formula>NOT(ISERROR(SEARCH("leer",G28)))</formula>
    </cfRule>
  </conditionalFormatting>
  <conditionalFormatting sqref="G28:G36">
    <cfRule type="cellIs" dxfId="713" priority="16" stopIfTrue="1" operator="equal">
      <formula>"-"</formula>
    </cfRule>
  </conditionalFormatting>
  <conditionalFormatting sqref="G28:G36">
    <cfRule type="cellIs" dxfId="712" priority="14" stopIfTrue="1" operator="equal">
      <formula>"-"</formula>
    </cfRule>
    <cfRule type="containsText" dxfId="711" priority="15" stopIfTrue="1" operator="containsText" text="leer">
      <formula>NOT(ISERROR(SEARCH("leer",G28)))</formula>
    </cfRule>
  </conditionalFormatting>
  <conditionalFormatting sqref="G28:G36">
    <cfRule type="cellIs" dxfId="710" priority="13" stopIfTrue="1" operator="equal">
      <formula>"-"</formula>
    </cfRule>
  </conditionalFormatting>
  <conditionalFormatting sqref="G28:G36">
    <cfRule type="cellIs" dxfId="709" priority="5" stopIfTrue="1" operator="equal">
      <formula>"-"</formula>
    </cfRule>
    <cfRule type="containsText" dxfId="708" priority="6" stopIfTrue="1" operator="containsText" text="leer">
      <formula>NOT(ISERROR(SEARCH("leer",G28)))</formula>
    </cfRule>
  </conditionalFormatting>
  <conditionalFormatting sqref="G28:G36">
    <cfRule type="cellIs" dxfId="707" priority="4" stopIfTrue="1" operator="equal">
      <formula>"-"</formula>
    </cfRule>
  </conditionalFormatting>
  <conditionalFormatting sqref="G28:G36">
    <cfRule type="cellIs" dxfId="706" priority="2" stopIfTrue="1" operator="equal">
      <formula>"-"</formula>
    </cfRule>
    <cfRule type="containsText" dxfId="705" priority="3" stopIfTrue="1" operator="containsText" text="leer">
      <formula>NOT(ISERROR(SEARCH("leer",G28)))</formula>
    </cfRule>
  </conditionalFormatting>
  <conditionalFormatting sqref="G28:G36">
    <cfRule type="cellIs" dxfId="704"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ignoredErrors>
    <ignoredError sqref="C13:C14" twoDigitTextYear="1"/>
  </ignoredError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227"/>
  <sheetViews>
    <sheetView showRuler="0" zoomScale="70" zoomScaleNormal="70" workbookViewId="0"/>
  </sheetViews>
  <sheetFormatPr baseColWidth="10" defaultColWidth="10.7109375" defaultRowHeight="12.75" x14ac:dyDescent="0.2"/>
  <cols>
    <col min="1" max="1" width="43.42578125" style="5" customWidth="1"/>
    <col min="2" max="2" width="13.85546875" style="5" customWidth="1"/>
    <col min="3" max="3" width="8.140625" style="8" customWidth="1"/>
    <col min="4" max="4" width="12.28515625" style="8" customWidth="1"/>
    <col min="5" max="5" width="11.42578125" style="8" customWidth="1"/>
    <col min="6" max="6" width="12.28515625" style="8" customWidth="1"/>
    <col min="7" max="15" width="11.42578125" style="8" customWidth="1"/>
    <col min="16" max="16384" width="10.7109375" style="5"/>
  </cols>
  <sheetData>
    <row r="1" spans="1:18" x14ac:dyDescent="0.2">
      <c r="A1" s="93" t="s">
        <v>2376</v>
      </c>
      <c r="C1" s="5"/>
      <c r="D1" s="5"/>
      <c r="E1" s="5"/>
      <c r="F1" s="5"/>
      <c r="G1" s="5"/>
      <c r="H1" s="5"/>
      <c r="I1" s="5"/>
      <c r="J1" s="5"/>
      <c r="K1" s="5"/>
      <c r="L1" s="5"/>
      <c r="M1" s="5"/>
      <c r="N1" s="5"/>
      <c r="O1" s="5"/>
    </row>
    <row r="2" spans="1:18" x14ac:dyDescent="0.2">
      <c r="A2" s="93"/>
      <c r="C2" s="5"/>
      <c r="D2" s="5"/>
      <c r="E2" s="5"/>
      <c r="F2" s="5"/>
      <c r="G2" s="5"/>
      <c r="H2" s="5"/>
      <c r="I2" s="5"/>
      <c r="J2" s="5"/>
      <c r="K2" s="5"/>
      <c r="L2" s="5"/>
      <c r="M2" s="5"/>
      <c r="N2" s="5"/>
      <c r="O2" s="5"/>
    </row>
    <row r="3" spans="1:18" s="4" customFormat="1" x14ac:dyDescent="0.2">
      <c r="A3" s="4" t="s">
        <v>2377</v>
      </c>
      <c r="C3" t="s">
        <v>2378</v>
      </c>
      <c r="D3" t="s">
        <v>2379</v>
      </c>
      <c r="E3" s="2">
        <v>2014</v>
      </c>
      <c r="F3" s="22">
        <v>2013</v>
      </c>
      <c r="G3" s="22">
        <v>2012</v>
      </c>
      <c r="H3" s="22">
        <v>2011</v>
      </c>
      <c r="I3" s="22">
        <v>2010</v>
      </c>
      <c r="J3" s="22">
        <v>2009</v>
      </c>
      <c r="K3" s="22">
        <v>2008</v>
      </c>
      <c r="L3" s="22">
        <v>2007</v>
      </c>
      <c r="M3" s="22">
        <v>2006</v>
      </c>
      <c r="N3" s="22">
        <v>2005</v>
      </c>
      <c r="O3" s="22">
        <v>2004</v>
      </c>
      <c r="P3" s="22"/>
      <c r="Q3" s="22"/>
      <c r="R3" s="22"/>
    </row>
    <row r="4" spans="1:18" x14ac:dyDescent="0.2">
      <c r="L4" s="7"/>
      <c r="M4" s="7"/>
      <c r="N4" s="7"/>
      <c r="O4" s="7"/>
    </row>
    <row r="5" spans="1:18" x14ac:dyDescent="0.2">
      <c r="A5" s="5" t="s">
        <v>2380</v>
      </c>
      <c r="B5" s="5" t="s">
        <v>2381</v>
      </c>
      <c r="C5" s="8">
        <v>1</v>
      </c>
      <c r="E5" s="8">
        <v>822</v>
      </c>
      <c r="F5" s="8">
        <v>772</v>
      </c>
      <c r="G5" s="208">
        <v>687</v>
      </c>
      <c r="H5" s="168">
        <v>590</v>
      </c>
      <c r="I5" s="168">
        <v>562</v>
      </c>
      <c r="J5" s="244">
        <v>582</v>
      </c>
      <c r="K5" s="202">
        <v>716</v>
      </c>
      <c r="L5" s="202">
        <v>1436</v>
      </c>
      <c r="M5" s="202">
        <v>1362</v>
      </c>
      <c r="N5" s="202">
        <v>1337</v>
      </c>
      <c r="O5" s="202">
        <v>1475</v>
      </c>
      <c r="P5" s="12"/>
      <c r="Q5" s="12"/>
      <c r="R5" s="12"/>
    </row>
    <row r="6" spans="1:18" x14ac:dyDescent="0.2">
      <c r="A6" s="5" t="s">
        <v>2382</v>
      </c>
      <c r="B6" s="5" t="s">
        <v>2383</v>
      </c>
      <c r="C6" s="8">
        <v>1</v>
      </c>
      <c r="E6" s="8">
        <v>71</v>
      </c>
      <c r="F6" s="8">
        <v>74</v>
      </c>
      <c r="G6" s="264">
        <v>70</v>
      </c>
      <c r="H6" s="168">
        <v>50</v>
      </c>
      <c r="I6" s="168">
        <v>83</v>
      </c>
      <c r="J6" s="244">
        <v>54</v>
      </c>
      <c r="K6" s="202">
        <v>46</v>
      </c>
      <c r="L6" s="200">
        <v>102</v>
      </c>
      <c r="M6" s="200">
        <v>99</v>
      </c>
      <c r="N6" s="200">
        <v>126</v>
      </c>
      <c r="O6" s="200">
        <v>177</v>
      </c>
      <c r="P6" s="12"/>
      <c r="Q6" s="12"/>
      <c r="R6" s="12"/>
    </row>
    <row r="7" spans="1:18" x14ac:dyDescent="0.2">
      <c r="A7" s="5" t="s">
        <v>2384</v>
      </c>
      <c r="B7" s="5" t="s">
        <v>2385</v>
      </c>
      <c r="C7" s="8">
        <v>1</v>
      </c>
      <c r="E7" s="8">
        <v>1173</v>
      </c>
      <c r="F7" s="8">
        <v>1188</v>
      </c>
      <c r="G7" s="264">
        <v>1230</v>
      </c>
      <c r="H7" s="168">
        <v>870</v>
      </c>
      <c r="I7" s="168">
        <v>1393</v>
      </c>
      <c r="J7" s="244">
        <v>834</v>
      </c>
      <c r="K7" s="202">
        <v>792</v>
      </c>
      <c r="L7" s="200">
        <v>1309</v>
      </c>
      <c r="M7" s="200">
        <v>1497</v>
      </c>
      <c r="N7" s="200">
        <v>1762</v>
      </c>
      <c r="O7" s="200">
        <v>2388</v>
      </c>
      <c r="P7" s="12"/>
      <c r="Q7" s="12"/>
      <c r="R7" s="12"/>
    </row>
    <row r="8" spans="1:18" x14ac:dyDescent="0.2">
      <c r="L8" s="5"/>
      <c r="M8" s="5"/>
      <c r="N8" s="5"/>
      <c r="O8" s="5"/>
      <c r="P8" s="8"/>
      <c r="Q8" s="8"/>
      <c r="R8" s="8"/>
    </row>
    <row r="9" spans="1:18" x14ac:dyDescent="0.2">
      <c r="D9" s="22"/>
      <c r="E9" s="22"/>
      <c r="F9" s="22"/>
      <c r="G9" s="22"/>
      <c r="L9" s="5"/>
      <c r="M9" s="5"/>
      <c r="N9" s="5"/>
      <c r="O9" s="5"/>
      <c r="P9" s="8"/>
      <c r="Q9" s="8"/>
      <c r="R9" s="8"/>
    </row>
    <row r="10" spans="1:18" x14ac:dyDescent="0.2">
      <c r="A10" s="229" t="s">
        <v>2386</v>
      </c>
      <c r="B10" s="136"/>
      <c r="C10" s="136"/>
      <c r="K10" s="7"/>
      <c r="L10" s="5"/>
      <c r="M10" s="5"/>
      <c r="N10" s="5"/>
      <c r="O10" s="5"/>
      <c r="P10" s="8"/>
      <c r="Q10" s="8"/>
      <c r="R10" s="8"/>
    </row>
    <row r="11" spans="1:18" x14ac:dyDescent="0.2">
      <c r="L11" s="5"/>
      <c r="M11" s="5"/>
      <c r="N11" s="5"/>
      <c r="O11" s="5"/>
      <c r="P11" s="8"/>
      <c r="Q11" s="8"/>
      <c r="R11" s="8"/>
    </row>
    <row r="12" spans="1:18" x14ac:dyDescent="0.2">
      <c r="L12" s="5"/>
      <c r="M12" s="5"/>
      <c r="N12" s="5"/>
      <c r="O12" s="5"/>
      <c r="P12" s="8"/>
      <c r="Q12" s="8"/>
      <c r="R12" s="8"/>
    </row>
    <row r="13" spans="1:18" x14ac:dyDescent="0.2">
      <c r="L13" s="5"/>
      <c r="M13" s="5"/>
      <c r="N13" s="5"/>
      <c r="O13" s="5"/>
      <c r="P13" s="8"/>
      <c r="Q13" s="8"/>
      <c r="R13" s="8"/>
    </row>
    <row r="14" spans="1:18" x14ac:dyDescent="0.2">
      <c r="L14" s="5"/>
      <c r="M14" s="5"/>
      <c r="N14" s="5"/>
      <c r="O14" s="5"/>
      <c r="P14" s="8"/>
      <c r="Q14" s="8"/>
      <c r="R14" s="8"/>
    </row>
    <row r="15" spans="1:18" s="28" customFormat="1" x14ac:dyDescent="0.2">
      <c r="B15" s="13"/>
      <c r="C15" s="16"/>
      <c r="D15" s="8"/>
      <c r="E15" s="8"/>
      <c r="F15" s="8"/>
      <c r="G15" s="8"/>
      <c r="H15" s="16"/>
      <c r="I15" s="16"/>
      <c r="J15" s="16"/>
      <c r="K15" s="16"/>
      <c r="L15" s="29"/>
      <c r="M15" s="24"/>
      <c r="N15" s="24"/>
      <c r="O15" s="24"/>
      <c r="P15" s="24"/>
      <c r="Q15" s="24"/>
      <c r="R15" s="24"/>
    </row>
    <row r="16" spans="1:18" x14ac:dyDescent="0.2">
      <c r="L16" s="5"/>
      <c r="M16" s="5"/>
      <c r="N16" s="5"/>
      <c r="O16" s="5"/>
      <c r="P16" s="8"/>
      <c r="Q16" s="8"/>
      <c r="R16" s="8"/>
    </row>
    <row r="17" spans="1:20" x14ac:dyDescent="0.2">
      <c r="L17" s="5"/>
      <c r="M17" s="5"/>
      <c r="N17" s="5"/>
      <c r="O17" s="5"/>
      <c r="P17" s="8"/>
      <c r="Q17" s="8"/>
      <c r="R17" s="8"/>
    </row>
    <row r="18" spans="1:20" x14ac:dyDescent="0.2">
      <c r="A18" s="4"/>
      <c r="K18" s="97"/>
      <c r="L18" s="5"/>
      <c r="M18" s="5"/>
      <c r="N18" s="5"/>
      <c r="O18" s="5"/>
      <c r="P18" s="8"/>
      <c r="Q18" s="8"/>
      <c r="R18" s="8"/>
    </row>
    <row r="19" spans="1:20" x14ac:dyDescent="0.2">
      <c r="K19" s="25"/>
      <c r="L19" s="5"/>
      <c r="M19" s="5"/>
      <c r="N19" s="5"/>
      <c r="O19" s="5"/>
      <c r="P19" s="8"/>
      <c r="Q19" s="8"/>
      <c r="R19" s="8"/>
    </row>
    <row r="20" spans="1:20" x14ac:dyDescent="0.2">
      <c r="L20" s="5"/>
      <c r="M20" s="5"/>
      <c r="N20" s="5"/>
      <c r="O20" s="5"/>
      <c r="P20" s="8"/>
      <c r="Q20" s="8"/>
      <c r="R20" s="8"/>
    </row>
    <row r="21" spans="1:20" x14ac:dyDescent="0.2">
      <c r="L21" s="5"/>
      <c r="M21" s="5"/>
      <c r="N21" s="5"/>
      <c r="O21" s="5"/>
      <c r="P21" s="8"/>
      <c r="Q21" s="8"/>
      <c r="R21" s="8"/>
    </row>
    <row r="22" spans="1:20" x14ac:dyDescent="0.2">
      <c r="A22" s="4"/>
      <c r="K22" s="97"/>
      <c r="L22" s="5"/>
      <c r="M22" s="5"/>
      <c r="N22" s="5"/>
      <c r="O22" s="5"/>
      <c r="P22" s="8"/>
      <c r="Q22" s="8"/>
      <c r="R22" s="8"/>
    </row>
    <row r="23" spans="1:20" x14ac:dyDescent="0.2">
      <c r="L23" s="30"/>
      <c r="M23" s="5"/>
      <c r="N23" s="15"/>
      <c r="O23" s="5"/>
      <c r="P23" s="12"/>
      <c r="Q23" s="12"/>
      <c r="R23" s="12"/>
    </row>
    <row r="24" spans="1:20" x14ac:dyDescent="0.2">
      <c r="A24" s="14"/>
      <c r="L24" s="30"/>
      <c r="M24" s="5"/>
      <c r="N24" s="5"/>
      <c r="O24" s="5"/>
      <c r="P24" s="12"/>
      <c r="Q24" s="12"/>
      <c r="R24" s="12"/>
    </row>
    <row r="25" spans="1:20" x14ac:dyDescent="0.2">
      <c r="A25" s="14"/>
      <c r="L25" s="30"/>
      <c r="M25" s="5"/>
      <c r="N25" s="5"/>
      <c r="O25" s="5"/>
      <c r="P25" s="12"/>
      <c r="Q25" s="12"/>
      <c r="R25" s="12"/>
    </row>
    <row r="26" spans="1:20" x14ac:dyDescent="0.2">
      <c r="A26" s="14"/>
      <c r="L26" s="30"/>
      <c r="M26" s="5"/>
      <c r="N26" s="5"/>
      <c r="O26" s="5"/>
      <c r="P26" s="12"/>
      <c r="Q26" s="12"/>
      <c r="R26" s="12"/>
    </row>
    <row r="27" spans="1:20" x14ac:dyDescent="0.2">
      <c r="A27" s="14"/>
      <c r="L27" s="30"/>
      <c r="M27" s="5"/>
      <c r="N27" s="15"/>
      <c r="O27" s="5"/>
      <c r="P27" s="12"/>
      <c r="Q27" s="12"/>
      <c r="R27" s="12"/>
    </row>
    <row r="28" spans="1:20" x14ac:dyDescent="0.2">
      <c r="L28" s="30"/>
      <c r="M28" s="5"/>
      <c r="N28" s="5"/>
      <c r="O28" s="5"/>
      <c r="P28" s="12"/>
      <c r="Q28" s="12"/>
      <c r="R28" s="12"/>
    </row>
    <row r="29" spans="1:20" x14ac:dyDescent="0.2">
      <c r="L29" s="5"/>
      <c r="M29" s="5"/>
      <c r="N29" s="5"/>
      <c r="O29" s="5"/>
    </row>
    <row r="30" spans="1:20" x14ac:dyDescent="0.2">
      <c r="L30" s="5"/>
      <c r="M30" s="5"/>
      <c r="N30" s="5"/>
      <c r="O30" s="5"/>
    </row>
    <row r="31" spans="1:20" x14ac:dyDescent="0.2">
      <c r="A31" s="4"/>
      <c r="P31" s="8"/>
      <c r="Q31" s="8"/>
      <c r="R31" s="8"/>
      <c r="S31" s="8"/>
    </row>
    <row r="32" spans="1:20" s="4" customFormat="1" x14ac:dyDescent="0.2">
      <c r="C32" s="22"/>
      <c r="D32" s="8"/>
      <c r="E32" s="8"/>
      <c r="F32" s="8"/>
      <c r="G32" s="8"/>
      <c r="H32" s="22"/>
      <c r="I32" s="22"/>
      <c r="J32" s="22"/>
      <c r="K32" s="22"/>
      <c r="L32" s="22"/>
      <c r="M32" s="22"/>
      <c r="N32" s="22"/>
      <c r="O32" s="22"/>
      <c r="P32" s="22"/>
      <c r="Q32" s="22"/>
      <c r="R32" s="22"/>
      <c r="S32" s="22"/>
      <c r="T32" s="22"/>
    </row>
    <row r="33" spans="1:20" x14ac:dyDescent="0.2">
      <c r="A33" s="4"/>
      <c r="M33" s="7"/>
      <c r="N33" s="7"/>
      <c r="O33" s="7"/>
      <c r="P33" s="7"/>
    </row>
    <row r="34" spans="1:20" x14ac:dyDescent="0.2">
      <c r="L34" s="31"/>
      <c r="M34" s="5"/>
      <c r="N34" s="42"/>
      <c r="O34" s="5"/>
      <c r="P34" s="31"/>
      <c r="R34" s="31"/>
      <c r="T34" s="31"/>
    </row>
    <row r="35" spans="1:20" x14ac:dyDescent="0.2">
      <c r="L35" s="31"/>
      <c r="M35" s="5"/>
      <c r="N35" s="42"/>
      <c r="O35" s="5"/>
      <c r="P35" s="31"/>
      <c r="R35" s="31"/>
      <c r="T35" s="31"/>
    </row>
    <row r="36" spans="1:20" x14ac:dyDescent="0.2">
      <c r="L36" s="31"/>
      <c r="M36" s="5"/>
      <c r="N36" s="42"/>
      <c r="O36" s="5"/>
      <c r="P36" s="31"/>
      <c r="R36" s="31"/>
      <c r="T36" s="31"/>
    </row>
    <row r="37" spans="1:20" x14ac:dyDescent="0.2">
      <c r="L37" s="31"/>
      <c r="M37" s="5"/>
      <c r="N37" s="42"/>
      <c r="O37" s="5"/>
      <c r="P37" s="31"/>
      <c r="R37" s="31"/>
      <c r="T37" s="31"/>
    </row>
    <row r="38" spans="1:20" x14ac:dyDescent="0.2">
      <c r="L38" s="31"/>
      <c r="M38" s="5"/>
      <c r="N38" s="42"/>
      <c r="O38" s="5"/>
      <c r="P38" s="31"/>
      <c r="R38" s="31"/>
      <c r="T38" s="31"/>
    </row>
    <row r="39" spans="1:20" x14ac:dyDescent="0.2">
      <c r="L39" s="31"/>
      <c r="M39" s="5"/>
      <c r="N39" s="42"/>
      <c r="O39" s="5"/>
      <c r="P39" s="31"/>
      <c r="R39" s="31"/>
      <c r="T39" s="31"/>
    </row>
    <row r="40" spans="1:20" x14ac:dyDescent="0.2">
      <c r="L40" s="31"/>
      <c r="M40" s="5"/>
      <c r="N40" s="42"/>
      <c r="O40" s="5"/>
      <c r="P40" s="31"/>
      <c r="R40" s="31"/>
      <c r="T40" s="31"/>
    </row>
    <row r="41" spans="1:20" x14ac:dyDescent="0.2">
      <c r="A41" s="14"/>
      <c r="L41" s="31"/>
      <c r="M41" s="5"/>
      <c r="N41" s="42"/>
      <c r="O41" s="5"/>
      <c r="P41" s="31"/>
      <c r="R41" s="31"/>
      <c r="T41" s="31"/>
    </row>
    <row r="42" spans="1:20" x14ac:dyDescent="0.2">
      <c r="A42" s="14"/>
      <c r="L42" s="31"/>
      <c r="M42" s="5"/>
      <c r="N42" s="42"/>
      <c r="O42" s="5"/>
      <c r="P42" s="31"/>
      <c r="R42" s="31"/>
      <c r="T42" s="31"/>
    </row>
    <row r="43" spans="1:20" x14ac:dyDescent="0.2">
      <c r="A43" s="4"/>
      <c r="L43" s="31"/>
      <c r="M43" s="5"/>
      <c r="N43" s="42"/>
      <c r="O43" s="4"/>
      <c r="P43" s="32"/>
      <c r="Q43" s="4"/>
      <c r="R43" s="32"/>
      <c r="S43" s="4"/>
      <c r="T43" s="32"/>
    </row>
    <row r="44" spans="1:20" x14ac:dyDescent="0.2">
      <c r="A44" s="14"/>
      <c r="L44" s="31"/>
      <c r="M44" s="5"/>
      <c r="N44" s="42"/>
      <c r="O44" s="5"/>
      <c r="P44" s="31"/>
      <c r="R44" s="31"/>
      <c r="T44" s="31"/>
    </row>
    <row r="45" spans="1:20" x14ac:dyDescent="0.2">
      <c r="K45" s="21"/>
      <c r="L45" s="5"/>
      <c r="M45" s="43"/>
      <c r="N45" s="5"/>
      <c r="O45" s="5"/>
      <c r="P45" s="31"/>
      <c r="R45" s="31"/>
      <c r="T45" s="31"/>
    </row>
    <row r="46" spans="1:20" x14ac:dyDescent="0.2">
      <c r="L46" s="5"/>
      <c r="M46" s="5"/>
      <c r="N46" s="5"/>
      <c r="O46" s="31"/>
      <c r="Q46" s="31"/>
      <c r="S46" s="31"/>
    </row>
    <row r="47" spans="1:20" x14ac:dyDescent="0.2">
      <c r="A47" s="4"/>
      <c r="L47" s="5"/>
      <c r="M47" s="5"/>
      <c r="N47" s="5"/>
      <c r="O47" s="31"/>
      <c r="Q47" s="31"/>
      <c r="S47" s="31"/>
    </row>
    <row r="48" spans="1:20" x14ac:dyDescent="0.2">
      <c r="L48" s="31"/>
      <c r="M48" s="5"/>
      <c r="N48" s="42"/>
      <c r="O48" s="5"/>
      <c r="P48" s="31"/>
      <c r="R48" s="31"/>
      <c r="T48" s="31"/>
    </row>
    <row r="49" spans="1:20" x14ac:dyDescent="0.2">
      <c r="L49" s="31"/>
      <c r="M49" s="5"/>
      <c r="N49" s="42"/>
      <c r="O49" s="5"/>
      <c r="P49" s="31"/>
      <c r="R49" s="31"/>
      <c r="T49" s="31"/>
    </row>
    <row r="50" spans="1:20" x14ac:dyDescent="0.2">
      <c r="L50" s="31"/>
      <c r="M50" s="5"/>
      <c r="N50" s="42"/>
      <c r="O50" s="5"/>
      <c r="P50" s="31"/>
      <c r="R50" s="31"/>
      <c r="T50" s="31"/>
    </row>
    <row r="51" spans="1:20" x14ac:dyDescent="0.2">
      <c r="L51" s="31"/>
      <c r="M51" s="5"/>
      <c r="N51" s="42"/>
      <c r="O51" s="5"/>
      <c r="P51" s="31"/>
      <c r="R51" s="31"/>
      <c r="T51" s="31"/>
    </row>
    <row r="52" spans="1:20" x14ac:dyDescent="0.2">
      <c r="L52" s="31"/>
      <c r="M52" s="5"/>
      <c r="N52" s="42"/>
      <c r="O52" s="5"/>
      <c r="P52" s="31"/>
      <c r="R52" s="31"/>
      <c r="T52" s="31"/>
    </row>
    <row r="53" spans="1:20" x14ac:dyDescent="0.2">
      <c r="L53" s="31"/>
      <c r="M53" s="5"/>
      <c r="N53" s="42"/>
      <c r="O53" s="5"/>
      <c r="P53" s="31"/>
      <c r="R53" s="31"/>
      <c r="T53" s="31"/>
    </row>
    <row r="54" spans="1:20" x14ac:dyDescent="0.2">
      <c r="L54" s="31"/>
      <c r="M54" s="5"/>
      <c r="N54" s="42"/>
      <c r="O54" s="5"/>
      <c r="P54" s="31"/>
      <c r="R54" s="31"/>
      <c r="T54" s="31"/>
    </row>
    <row r="55" spans="1:20" x14ac:dyDescent="0.2">
      <c r="A55" s="14"/>
      <c r="L55" s="31"/>
      <c r="M55" s="5"/>
      <c r="N55" s="42"/>
      <c r="O55" s="5"/>
      <c r="P55" s="31"/>
      <c r="R55" s="31"/>
      <c r="T55" s="31"/>
    </row>
    <row r="56" spans="1:20" x14ac:dyDescent="0.2">
      <c r="A56" s="14"/>
      <c r="L56" s="31"/>
      <c r="M56" s="5"/>
      <c r="N56" s="42"/>
      <c r="O56" s="5"/>
      <c r="P56" s="31"/>
      <c r="R56" s="31"/>
      <c r="T56" s="31"/>
    </row>
    <row r="57" spans="1:20" x14ac:dyDescent="0.2">
      <c r="A57" s="4"/>
      <c r="K57" s="21"/>
      <c r="L57" s="31"/>
      <c r="M57" s="98"/>
      <c r="N57" s="42"/>
      <c r="O57" s="4"/>
      <c r="P57" s="32"/>
      <c r="Q57" s="4"/>
      <c r="R57" s="32"/>
      <c r="S57" s="4"/>
      <c r="T57" s="32"/>
    </row>
    <row r="58" spans="1:20" x14ac:dyDescent="0.2">
      <c r="A58" s="14"/>
      <c r="L58" s="31"/>
      <c r="M58" s="5"/>
      <c r="N58" s="42"/>
      <c r="O58" s="5"/>
      <c r="P58" s="31"/>
      <c r="R58" s="31"/>
      <c r="T58" s="31"/>
    </row>
    <row r="59" spans="1:20" x14ac:dyDescent="0.2">
      <c r="K59" s="10"/>
      <c r="L59" s="5"/>
      <c r="M59" s="15"/>
      <c r="N59" s="42"/>
      <c r="O59" s="5"/>
      <c r="P59" s="31"/>
      <c r="R59" s="31"/>
      <c r="T59" s="31"/>
    </row>
    <row r="60" spans="1:20" x14ac:dyDescent="0.2">
      <c r="K60" s="80"/>
      <c r="L60" s="5"/>
      <c r="M60" s="18"/>
      <c r="N60" s="17"/>
      <c r="O60" s="44"/>
      <c r="P60" s="33"/>
      <c r="Q60" s="33"/>
      <c r="R60" s="33"/>
      <c r="S60" s="33"/>
      <c r="T60" s="17"/>
    </row>
    <row r="61" spans="1:20" x14ac:dyDescent="0.2">
      <c r="L61" s="5"/>
      <c r="M61" s="45"/>
      <c r="N61" s="45"/>
      <c r="O61" s="46"/>
      <c r="P61" s="28"/>
      <c r="Q61" s="28"/>
      <c r="R61" s="28"/>
      <c r="S61" s="28"/>
    </row>
    <row r="62" spans="1:20" x14ac:dyDescent="0.2">
      <c r="L62" s="5"/>
      <c r="M62" s="5"/>
      <c r="N62" s="5"/>
      <c r="O62" s="5"/>
    </row>
    <row r="63" spans="1:20" s="4" customFormat="1" x14ac:dyDescent="0.2">
      <c r="C63" s="22"/>
      <c r="D63" s="8"/>
      <c r="E63" s="8"/>
      <c r="F63" s="8"/>
      <c r="G63" s="8"/>
      <c r="H63" s="22"/>
      <c r="I63" s="22"/>
      <c r="J63" s="22"/>
      <c r="K63" s="22"/>
      <c r="L63" s="22"/>
      <c r="M63" s="22"/>
      <c r="N63" s="22"/>
      <c r="O63" s="22"/>
      <c r="Q63" s="22"/>
      <c r="R63" s="22"/>
    </row>
    <row r="64" spans="1:20" x14ac:dyDescent="0.2">
      <c r="A64" s="4"/>
      <c r="L64" s="7"/>
      <c r="M64" s="7"/>
      <c r="N64" s="7"/>
      <c r="O64" s="7"/>
    </row>
    <row r="65" spans="1:15" x14ac:dyDescent="0.2">
      <c r="K65" s="80"/>
      <c r="L65" s="34"/>
      <c r="M65" s="5"/>
      <c r="N65" s="5"/>
      <c r="O65" s="5"/>
    </row>
    <row r="66" spans="1:15" x14ac:dyDescent="0.2">
      <c r="K66" s="80"/>
      <c r="L66" s="99"/>
      <c r="M66" s="5"/>
      <c r="N66" s="5"/>
      <c r="O66" s="5"/>
    </row>
    <row r="67" spans="1:15" x14ac:dyDescent="0.2">
      <c r="K67" s="80"/>
      <c r="L67" s="34"/>
      <c r="M67" s="5"/>
      <c r="N67" s="5"/>
      <c r="O67" s="5"/>
    </row>
    <row r="68" spans="1:15" x14ac:dyDescent="0.2">
      <c r="K68" s="80"/>
      <c r="L68" s="34"/>
      <c r="M68" s="5"/>
      <c r="N68" s="5"/>
      <c r="O68" s="5"/>
    </row>
    <row r="69" spans="1:15" x14ac:dyDescent="0.2">
      <c r="L69" s="5"/>
      <c r="M69" s="5"/>
      <c r="N69" s="5"/>
      <c r="O69" s="5"/>
    </row>
    <row r="70" spans="1:15" x14ac:dyDescent="0.2">
      <c r="L70" s="5"/>
      <c r="M70" s="5"/>
      <c r="N70" s="5"/>
      <c r="O70" s="5"/>
    </row>
    <row r="71" spans="1:15" x14ac:dyDescent="0.2">
      <c r="A71" s="4"/>
      <c r="L71" s="5"/>
      <c r="M71" s="5"/>
      <c r="N71" s="5"/>
      <c r="O71" s="5"/>
    </row>
    <row r="72" spans="1:15" x14ac:dyDescent="0.2">
      <c r="K72" s="80"/>
      <c r="L72" s="34"/>
      <c r="M72" s="5"/>
      <c r="N72" s="5"/>
      <c r="O72" s="5"/>
    </row>
    <row r="73" spans="1:15" x14ac:dyDescent="0.2">
      <c r="K73" s="80"/>
      <c r="L73" s="34"/>
      <c r="M73" s="5"/>
      <c r="N73" s="5"/>
      <c r="O73" s="5"/>
    </row>
    <row r="74" spans="1:15" x14ac:dyDescent="0.2">
      <c r="K74" s="80"/>
      <c r="L74" s="34"/>
      <c r="M74" s="5"/>
      <c r="N74" s="5"/>
      <c r="O74" s="5"/>
    </row>
    <row r="75" spans="1:15" x14ac:dyDescent="0.2">
      <c r="K75" s="80"/>
      <c r="L75" s="34"/>
      <c r="M75" s="5"/>
      <c r="N75" s="5"/>
      <c r="O75" s="5"/>
    </row>
    <row r="76" spans="1:15" x14ac:dyDescent="0.2">
      <c r="K76" s="10"/>
      <c r="L76" s="100"/>
      <c r="M76" s="5"/>
      <c r="N76" s="5"/>
      <c r="O76" s="5"/>
    </row>
    <row r="77" spans="1:15" x14ac:dyDescent="0.2">
      <c r="L77" s="5"/>
      <c r="M77" s="5"/>
      <c r="N77" s="5"/>
      <c r="O77" s="5"/>
    </row>
    <row r="78" spans="1:15" x14ac:dyDescent="0.2">
      <c r="A78" s="4"/>
      <c r="L78" s="5"/>
      <c r="M78" s="5"/>
      <c r="N78" s="5"/>
      <c r="O78" s="5"/>
    </row>
    <row r="79" spans="1:15" x14ac:dyDescent="0.2">
      <c r="K79" s="7"/>
      <c r="L79" s="35"/>
      <c r="M79" s="5"/>
      <c r="N79" s="12"/>
      <c r="O79" s="12"/>
    </row>
    <row r="80" spans="1:15" x14ac:dyDescent="0.2">
      <c r="K80" s="7"/>
      <c r="L80" s="35"/>
      <c r="M80" s="5"/>
      <c r="N80" s="12"/>
      <c r="O80" s="12"/>
    </row>
    <row r="81" spans="1:15" x14ac:dyDescent="0.2">
      <c r="K81" s="7"/>
      <c r="L81" s="35"/>
      <c r="M81" s="5"/>
      <c r="N81" s="12"/>
      <c r="O81" s="12"/>
    </row>
    <row r="82" spans="1:15" x14ac:dyDescent="0.2">
      <c r="K82" s="7"/>
      <c r="L82" s="35"/>
      <c r="M82" s="5"/>
      <c r="N82" s="12"/>
      <c r="O82" s="12"/>
    </row>
    <row r="83" spans="1:15" x14ac:dyDescent="0.2">
      <c r="K83" s="7"/>
      <c r="L83" s="35"/>
      <c r="M83" s="5"/>
      <c r="N83" s="12"/>
      <c r="O83" s="12"/>
    </row>
    <row r="84" spans="1:15" x14ac:dyDescent="0.2">
      <c r="K84" s="7"/>
      <c r="L84" s="35"/>
      <c r="M84" s="5"/>
      <c r="N84" s="12"/>
      <c r="O84" s="12"/>
    </row>
    <row r="85" spans="1:15" x14ac:dyDescent="0.2">
      <c r="K85" s="7"/>
      <c r="L85" s="35"/>
      <c r="M85" s="5"/>
      <c r="N85" s="12"/>
      <c r="O85" s="12"/>
    </row>
    <row r="86" spans="1:15" x14ac:dyDescent="0.2">
      <c r="A86" s="4"/>
      <c r="K86" s="7"/>
      <c r="L86" s="35"/>
      <c r="M86" s="5"/>
      <c r="N86" s="12"/>
      <c r="O86" s="12"/>
    </row>
    <row r="87" spans="1:15" x14ac:dyDescent="0.2">
      <c r="K87" s="21"/>
      <c r="L87" s="34"/>
      <c r="M87" s="5"/>
      <c r="N87" s="12"/>
      <c r="O87" s="12"/>
    </row>
    <row r="88" spans="1:15" x14ac:dyDescent="0.2">
      <c r="K88" s="25"/>
      <c r="L88" s="15"/>
      <c r="M88" s="15"/>
      <c r="N88" s="12"/>
      <c r="O88" s="12"/>
    </row>
    <row r="89" spans="1:15" x14ac:dyDescent="0.2">
      <c r="L89" s="5"/>
      <c r="M89" s="5"/>
    </row>
    <row r="90" spans="1:15" x14ac:dyDescent="0.2">
      <c r="A90" s="4"/>
      <c r="L90" s="5"/>
      <c r="M90" s="5"/>
    </row>
    <row r="91" spans="1:15" x14ac:dyDescent="0.2">
      <c r="L91" s="15"/>
      <c r="M91" s="15"/>
      <c r="N91" s="25"/>
      <c r="O91" s="36"/>
    </row>
    <row r="92" spans="1:15" x14ac:dyDescent="0.2">
      <c r="K92" s="10"/>
      <c r="L92" s="5"/>
      <c r="M92" s="15"/>
      <c r="N92" s="25"/>
      <c r="O92" s="36"/>
    </row>
    <row r="93" spans="1:15" x14ac:dyDescent="0.2">
      <c r="L93" s="15"/>
      <c r="M93" s="15"/>
      <c r="N93" s="25"/>
      <c r="O93" s="36"/>
    </row>
    <row r="94" spans="1:15" x14ac:dyDescent="0.2">
      <c r="K94" s="5"/>
      <c r="L94" s="5"/>
      <c r="M94" s="15"/>
      <c r="N94" s="25"/>
      <c r="O94" s="36"/>
    </row>
    <row r="95" spans="1:15" x14ac:dyDescent="0.2">
      <c r="L95" s="15"/>
      <c r="M95" s="15"/>
      <c r="N95" s="15"/>
      <c r="O95" s="5"/>
    </row>
    <row r="96" spans="1:15" x14ac:dyDescent="0.2">
      <c r="A96" s="4"/>
      <c r="L96" s="15"/>
      <c r="M96" s="15"/>
      <c r="N96" s="15"/>
      <c r="O96" s="5"/>
    </row>
    <row r="97" spans="1:15" x14ac:dyDescent="0.2">
      <c r="K97" s="25"/>
      <c r="L97" s="101"/>
      <c r="M97" s="15"/>
      <c r="N97" s="15"/>
      <c r="O97" s="15"/>
    </row>
    <row r="98" spans="1:15" x14ac:dyDescent="0.2">
      <c r="K98" s="25"/>
      <c r="L98" s="5"/>
      <c r="M98" s="15"/>
      <c r="N98" s="15"/>
      <c r="O98" s="15"/>
    </row>
    <row r="99" spans="1:15" x14ac:dyDescent="0.2">
      <c r="L99" s="5"/>
      <c r="M99" s="15"/>
      <c r="N99" s="15"/>
      <c r="O99" s="15"/>
    </row>
    <row r="100" spans="1:15" x14ac:dyDescent="0.2">
      <c r="L100" s="5"/>
      <c r="M100" s="15"/>
      <c r="N100" s="15"/>
      <c r="O100" s="15"/>
    </row>
    <row r="101" spans="1:15" x14ac:dyDescent="0.2">
      <c r="L101" s="5"/>
      <c r="M101" s="5"/>
      <c r="N101" s="5"/>
      <c r="O101" s="5"/>
    </row>
    <row r="102" spans="1:15" x14ac:dyDescent="0.2">
      <c r="A102" s="4"/>
      <c r="L102" s="5"/>
      <c r="M102" s="5"/>
      <c r="N102" s="5"/>
      <c r="O102" s="5"/>
    </row>
    <row r="103" spans="1:15" x14ac:dyDescent="0.2">
      <c r="K103" s="21"/>
      <c r="L103" s="5"/>
      <c r="M103" s="15"/>
      <c r="N103" s="12"/>
      <c r="O103" s="12"/>
    </row>
    <row r="104" spans="1:15" x14ac:dyDescent="0.2">
      <c r="K104" s="21"/>
      <c r="L104" s="5"/>
      <c r="M104" s="15"/>
      <c r="N104" s="12"/>
      <c r="O104" s="12"/>
    </row>
    <row r="105" spans="1:15" x14ac:dyDescent="0.2">
      <c r="L105" s="15"/>
      <c r="M105" s="15"/>
      <c r="N105" s="12"/>
      <c r="O105" s="12"/>
    </row>
    <row r="106" spans="1:15" x14ac:dyDescent="0.2">
      <c r="L106" s="5"/>
      <c r="M106" s="5"/>
      <c r="N106" s="5"/>
      <c r="O106" s="5"/>
    </row>
    <row r="107" spans="1:15" x14ac:dyDescent="0.2">
      <c r="A107" s="4"/>
      <c r="L107" s="5"/>
      <c r="M107" s="5"/>
      <c r="N107" s="5"/>
      <c r="O107" s="5"/>
    </row>
    <row r="108" spans="1:15" x14ac:dyDescent="0.2">
      <c r="K108" s="80"/>
      <c r="L108" s="37"/>
      <c r="M108" s="38"/>
    </row>
    <row r="109" spans="1:15" x14ac:dyDescent="0.2">
      <c r="K109" s="16"/>
      <c r="L109" s="12"/>
      <c r="M109" s="12"/>
    </row>
    <row r="110" spans="1:15" x14ac:dyDescent="0.2">
      <c r="L110" s="5"/>
      <c r="M110" s="5"/>
      <c r="N110" s="5"/>
      <c r="O110" s="5"/>
    </row>
    <row r="111" spans="1:15" x14ac:dyDescent="0.2">
      <c r="A111" s="4"/>
      <c r="L111" s="5"/>
      <c r="M111" s="5"/>
      <c r="N111" s="5"/>
      <c r="O111" s="5"/>
    </row>
    <row r="112" spans="1:15" x14ac:dyDescent="0.2">
      <c r="K112" s="80"/>
      <c r="L112" s="37"/>
      <c r="M112" s="37"/>
      <c r="N112" s="5"/>
      <c r="O112" s="5"/>
    </row>
    <row r="113" spans="1:15" x14ac:dyDescent="0.2">
      <c r="L113" s="37"/>
      <c r="M113" s="5"/>
      <c r="N113" s="5"/>
      <c r="O113" s="5"/>
    </row>
    <row r="114" spans="1:15" x14ac:dyDescent="0.2">
      <c r="L114" s="37"/>
      <c r="M114" s="5"/>
      <c r="N114" s="5"/>
      <c r="O114" s="5"/>
    </row>
    <row r="115" spans="1:15" x14ac:dyDescent="0.2">
      <c r="L115" s="5"/>
      <c r="M115" s="5"/>
      <c r="N115" s="5"/>
      <c r="O115" s="5"/>
    </row>
    <row r="116" spans="1:15" x14ac:dyDescent="0.2">
      <c r="L116" s="5"/>
      <c r="M116" s="5"/>
      <c r="N116" s="5"/>
      <c r="O116" s="5"/>
    </row>
    <row r="117" spans="1:15" x14ac:dyDescent="0.2">
      <c r="L117" s="5"/>
      <c r="M117" s="5"/>
      <c r="N117" s="5"/>
      <c r="O117" s="5"/>
    </row>
    <row r="118" spans="1:15" x14ac:dyDescent="0.2">
      <c r="L118" s="5"/>
      <c r="M118" s="5"/>
      <c r="N118" s="5"/>
      <c r="O118" s="5"/>
    </row>
    <row r="119" spans="1:15" x14ac:dyDescent="0.2">
      <c r="L119" s="5"/>
      <c r="M119" s="5"/>
      <c r="N119" s="5"/>
      <c r="O119" s="5"/>
    </row>
    <row r="120" spans="1:15" x14ac:dyDescent="0.2">
      <c r="L120" s="5"/>
      <c r="M120" s="5"/>
      <c r="N120" s="5"/>
      <c r="O120" s="5"/>
    </row>
    <row r="121" spans="1:15" x14ac:dyDescent="0.2">
      <c r="L121" s="5"/>
      <c r="M121" s="5"/>
      <c r="N121" s="5"/>
      <c r="O121" s="5"/>
    </row>
    <row r="122" spans="1:15" x14ac:dyDescent="0.2">
      <c r="L122" s="5"/>
      <c r="M122" s="5"/>
      <c r="N122" s="5"/>
      <c r="O122" s="5"/>
    </row>
    <row r="123" spans="1:15" x14ac:dyDescent="0.2">
      <c r="A123" s="13"/>
      <c r="L123" s="5"/>
      <c r="M123" s="5"/>
      <c r="N123" s="5"/>
      <c r="O123" s="5"/>
    </row>
    <row r="124" spans="1:15" x14ac:dyDescent="0.2">
      <c r="L124" s="5"/>
      <c r="M124" s="5"/>
      <c r="N124" s="5"/>
      <c r="O124" s="5"/>
    </row>
    <row r="125" spans="1:15" x14ac:dyDescent="0.2">
      <c r="L125" s="5"/>
      <c r="M125" s="5"/>
      <c r="N125" s="5"/>
      <c r="O125" s="5"/>
    </row>
    <row r="126" spans="1:15" x14ac:dyDescent="0.2">
      <c r="A126" s="13"/>
      <c r="L126" s="5"/>
      <c r="M126" s="5"/>
      <c r="N126" s="5"/>
      <c r="O126" s="5"/>
    </row>
    <row r="127" spans="1:15" x14ac:dyDescent="0.2">
      <c r="L127" s="5"/>
      <c r="M127" s="5"/>
      <c r="N127" s="5"/>
      <c r="O127" s="5"/>
    </row>
    <row r="128" spans="1:15" x14ac:dyDescent="0.2">
      <c r="L128" s="5"/>
      <c r="M128" s="5"/>
      <c r="N128" s="5"/>
      <c r="O128" s="5"/>
    </row>
    <row r="129" spans="12:15" x14ac:dyDescent="0.2">
      <c r="L129" s="5"/>
      <c r="M129" s="5"/>
      <c r="N129" s="5"/>
      <c r="O129" s="5"/>
    </row>
    <row r="130" spans="12:15" x14ac:dyDescent="0.2">
      <c r="L130" s="5"/>
      <c r="M130" s="5"/>
      <c r="N130" s="5"/>
      <c r="O130" s="5"/>
    </row>
    <row r="131" spans="12:15" x14ac:dyDescent="0.2">
      <c r="L131" s="5"/>
      <c r="M131" s="5"/>
      <c r="N131" s="5"/>
      <c r="O131" s="5"/>
    </row>
    <row r="132" spans="12:15" x14ac:dyDescent="0.2">
      <c r="L132" s="5"/>
      <c r="M132" s="5"/>
      <c r="N132" s="5"/>
      <c r="O132" s="5"/>
    </row>
    <row r="133" spans="12:15" x14ac:dyDescent="0.2">
      <c r="L133" s="5"/>
      <c r="M133" s="5"/>
      <c r="N133" s="5"/>
      <c r="O133" s="5"/>
    </row>
    <row r="134" spans="12:15" x14ac:dyDescent="0.2">
      <c r="L134" s="5"/>
      <c r="M134" s="5"/>
      <c r="N134" s="5"/>
      <c r="O134" s="5"/>
    </row>
    <row r="135" spans="12:15" x14ac:dyDescent="0.2">
      <c r="L135" s="5"/>
      <c r="M135" s="5"/>
      <c r="N135" s="5"/>
      <c r="O135" s="5"/>
    </row>
    <row r="136" spans="12:15" x14ac:dyDescent="0.2">
      <c r="L136" s="5"/>
      <c r="M136" s="5"/>
      <c r="N136" s="5"/>
      <c r="O136" s="5"/>
    </row>
    <row r="137" spans="12:15" x14ac:dyDescent="0.2">
      <c r="L137" s="5"/>
      <c r="M137" s="5"/>
      <c r="N137" s="5"/>
      <c r="O137" s="5"/>
    </row>
    <row r="138" spans="12:15" x14ac:dyDescent="0.2">
      <c r="L138" s="5"/>
      <c r="M138" s="5"/>
      <c r="N138" s="5"/>
      <c r="O138" s="5"/>
    </row>
    <row r="139" spans="12:15" x14ac:dyDescent="0.2">
      <c r="L139" s="5"/>
      <c r="M139" s="5"/>
      <c r="N139" s="5"/>
      <c r="O139" s="5"/>
    </row>
    <row r="140" spans="12:15" x14ac:dyDescent="0.2">
      <c r="L140" s="5"/>
      <c r="M140" s="5"/>
      <c r="N140" s="5"/>
      <c r="O140" s="5"/>
    </row>
    <row r="141" spans="12:15" x14ac:dyDescent="0.2">
      <c r="L141" s="5"/>
      <c r="M141" s="5"/>
      <c r="N141" s="5"/>
      <c r="O141" s="5"/>
    </row>
    <row r="142" spans="12:15" x14ac:dyDescent="0.2">
      <c r="L142" s="5"/>
      <c r="M142" s="5"/>
      <c r="N142" s="5"/>
      <c r="O142" s="5"/>
    </row>
    <row r="143" spans="12:15" x14ac:dyDescent="0.2">
      <c r="L143" s="5"/>
      <c r="M143" s="5"/>
      <c r="N143" s="5"/>
      <c r="O143" s="5"/>
    </row>
    <row r="144" spans="12:15" x14ac:dyDescent="0.2">
      <c r="L144" s="5"/>
      <c r="M144" s="5"/>
      <c r="N144" s="5"/>
      <c r="O144" s="5"/>
    </row>
    <row r="145" spans="12:15" x14ac:dyDescent="0.2">
      <c r="L145" s="5"/>
      <c r="M145" s="5"/>
      <c r="N145" s="5"/>
      <c r="O145" s="5"/>
    </row>
    <row r="146" spans="12:15" x14ac:dyDescent="0.2">
      <c r="L146" s="5"/>
      <c r="M146" s="5"/>
      <c r="N146" s="5"/>
      <c r="O146" s="5"/>
    </row>
    <row r="147" spans="12:15" x14ac:dyDescent="0.2">
      <c r="L147" s="5"/>
      <c r="M147" s="5"/>
      <c r="N147" s="5"/>
      <c r="O147" s="5"/>
    </row>
    <row r="148" spans="12:15" x14ac:dyDescent="0.2">
      <c r="L148" s="5"/>
      <c r="M148" s="5"/>
      <c r="N148" s="5"/>
      <c r="O148" s="5"/>
    </row>
    <row r="149" spans="12:15" x14ac:dyDescent="0.2">
      <c r="L149" s="5"/>
      <c r="M149" s="5"/>
      <c r="N149" s="5"/>
      <c r="O149" s="5"/>
    </row>
    <row r="150" spans="12:15" x14ac:dyDescent="0.2">
      <c r="L150" s="5"/>
      <c r="M150" s="5"/>
      <c r="N150" s="5"/>
      <c r="O150" s="5"/>
    </row>
    <row r="151" spans="12:15" x14ac:dyDescent="0.2">
      <c r="L151" s="5"/>
      <c r="M151" s="5"/>
      <c r="N151" s="5"/>
      <c r="O151" s="5"/>
    </row>
    <row r="152" spans="12:15" x14ac:dyDescent="0.2">
      <c r="L152" s="5"/>
      <c r="M152" s="5"/>
      <c r="N152" s="5"/>
      <c r="O152" s="5"/>
    </row>
    <row r="153" spans="12:15" x14ac:dyDescent="0.2">
      <c r="L153" s="5"/>
      <c r="M153" s="5"/>
      <c r="N153" s="5"/>
      <c r="O153" s="5"/>
    </row>
    <row r="154" spans="12:15" x14ac:dyDescent="0.2">
      <c r="L154" s="5"/>
      <c r="M154" s="5"/>
      <c r="N154" s="5"/>
      <c r="O154" s="5"/>
    </row>
    <row r="155" spans="12:15" x14ac:dyDescent="0.2">
      <c r="L155" s="5"/>
      <c r="M155" s="5"/>
      <c r="N155" s="5"/>
      <c r="O155" s="5"/>
    </row>
    <row r="156" spans="12:15" x14ac:dyDescent="0.2">
      <c r="L156" s="5"/>
      <c r="M156" s="5"/>
      <c r="N156" s="5"/>
      <c r="O156" s="5"/>
    </row>
    <row r="157" spans="12:15" x14ac:dyDescent="0.2">
      <c r="L157" s="5"/>
      <c r="M157" s="5"/>
      <c r="N157" s="5"/>
      <c r="O157" s="5"/>
    </row>
    <row r="158" spans="12:15" x14ac:dyDescent="0.2">
      <c r="L158" s="5"/>
      <c r="M158" s="5"/>
      <c r="N158" s="5"/>
      <c r="O158" s="5"/>
    </row>
    <row r="159" spans="12:15" x14ac:dyDescent="0.2">
      <c r="L159" s="5"/>
      <c r="M159" s="5"/>
      <c r="N159" s="5"/>
      <c r="O159" s="5"/>
    </row>
    <row r="160" spans="12:15" x14ac:dyDescent="0.2">
      <c r="L160" s="5"/>
      <c r="M160" s="5"/>
      <c r="N160" s="5"/>
      <c r="O160" s="5"/>
    </row>
    <row r="161" spans="12:15" x14ac:dyDescent="0.2">
      <c r="L161" s="5"/>
      <c r="M161" s="5"/>
      <c r="N161" s="5"/>
      <c r="O161" s="5"/>
    </row>
    <row r="162" spans="12:15" x14ac:dyDescent="0.2">
      <c r="L162" s="5"/>
      <c r="M162" s="5"/>
      <c r="N162" s="5"/>
      <c r="O162" s="5"/>
    </row>
    <row r="163" spans="12:15" x14ac:dyDescent="0.2">
      <c r="L163" s="5"/>
      <c r="M163" s="5"/>
      <c r="N163" s="5"/>
      <c r="O163" s="5"/>
    </row>
    <row r="164" spans="12:15" x14ac:dyDescent="0.2">
      <c r="L164" s="5"/>
      <c r="M164" s="5"/>
      <c r="N164" s="5"/>
      <c r="O164" s="5"/>
    </row>
    <row r="165" spans="12:15" x14ac:dyDescent="0.2">
      <c r="L165" s="5"/>
      <c r="M165" s="5"/>
      <c r="N165" s="5"/>
      <c r="O165" s="5"/>
    </row>
    <row r="166" spans="12:15" x14ac:dyDescent="0.2">
      <c r="L166" s="5"/>
      <c r="M166" s="5"/>
      <c r="N166" s="5"/>
      <c r="O166" s="5"/>
    </row>
    <row r="167" spans="12:15" x14ac:dyDescent="0.2">
      <c r="L167" s="5"/>
      <c r="M167" s="5"/>
      <c r="N167" s="5"/>
      <c r="O167" s="5"/>
    </row>
    <row r="168" spans="12:15" x14ac:dyDescent="0.2">
      <c r="L168" s="5"/>
      <c r="M168" s="5"/>
      <c r="N168" s="5"/>
      <c r="O168" s="5"/>
    </row>
    <row r="169" spans="12:15" x14ac:dyDescent="0.2">
      <c r="L169" s="5"/>
      <c r="M169" s="5"/>
      <c r="N169" s="5"/>
      <c r="O169" s="5"/>
    </row>
    <row r="170" spans="12:15" x14ac:dyDescent="0.2">
      <c r="L170" s="5"/>
      <c r="M170" s="5"/>
      <c r="N170" s="5"/>
      <c r="O170" s="5"/>
    </row>
    <row r="171" spans="12:15" x14ac:dyDescent="0.2">
      <c r="L171" s="5"/>
      <c r="M171" s="5"/>
      <c r="N171" s="5"/>
      <c r="O171" s="5"/>
    </row>
    <row r="172" spans="12:15" x14ac:dyDescent="0.2">
      <c r="L172" s="5"/>
      <c r="M172" s="5"/>
      <c r="N172" s="5"/>
      <c r="O172" s="5"/>
    </row>
    <row r="173" spans="12:15" x14ac:dyDescent="0.2">
      <c r="L173" s="5"/>
      <c r="M173" s="5"/>
      <c r="N173" s="5"/>
      <c r="O173" s="5"/>
    </row>
    <row r="174" spans="12:15" x14ac:dyDescent="0.2">
      <c r="L174" s="5"/>
      <c r="M174" s="5"/>
      <c r="N174" s="5"/>
      <c r="O174" s="5"/>
    </row>
    <row r="175" spans="12:15" x14ac:dyDescent="0.2">
      <c r="L175" s="5"/>
      <c r="M175" s="5"/>
      <c r="N175" s="5"/>
      <c r="O175" s="5"/>
    </row>
    <row r="176" spans="12:15" x14ac:dyDescent="0.2">
      <c r="L176" s="5"/>
      <c r="M176" s="5"/>
      <c r="N176" s="5"/>
      <c r="O176" s="5"/>
    </row>
    <row r="177" spans="12:15" x14ac:dyDescent="0.2">
      <c r="L177" s="5"/>
      <c r="M177" s="5"/>
      <c r="N177" s="5"/>
      <c r="O177" s="5"/>
    </row>
    <row r="178" spans="12:15" x14ac:dyDescent="0.2">
      <c r="L178" s="5"/>
      <c r="M178" s="5"/>
      <c r="N178" s="5"/>
      <c r="O178" s="5"/>
    </row>
    <row r="179" spans="12:15" x14ac:dyDescent="0.2">
      <c r="L179" s="5"/>
      <c r="M179" s="5"/>
      <c r="N179" s="5"/>
      <c r="O179" s="5"/>
    </row>
    <row r="180" spans="12:15" x14ac:dyDescent="0.2">
      <c r="L180" s="5"/>
      <c r="M180" s="5"/>
      <c r="N180" s="5"/>
      <c r="O180" s="5"/>
    </row>
    <row r="181" spans="12:15" x14ac:dyDescent="0.2">
      <c r="L181" s="5"/>
      <c r="M181" s="5"/>
      <c r="N181" s="5"/>
      <c r="O181" s="5"/>
    </row>
    <row r="182" spans="12:15" x14ac:dyDescent="0.2">
      <c r="L182" s="5"/>
      <c r="M182" s="5"/>
      <c r="N182" s="5"/>
      <c r="O182" s="5"/>
    </row>
    <row r="183" spans="12:15" x14ac:dyDescent="0.2">
      <c r="L183" s="5"/>
      <c r="M183" s="5"/>
      <c r="N183" s="5"/>
      <c r="O183" s="5"/>
    </row>
    <row r="184" spans="12:15" x14ac:dyDescent="0.2">
      <c r="L184" s="5"/>
      <c r="M184" s="5"/>
      <c r="N184" s="5"/>
      <c r="O184" s="5"/>
    </row>
    <row r="185" spans="12:15" x14ac:dyDescent="0.2">
      <c r="L185" s="5"/>
      <c r="M185" s="5"/>
      <c r="N185" s="5"/>
      <c r="O185" s="5"/>
    </row>
    <row r="186" spans="12:15" x14ac:dyDescent="0.2">
      <c r="L186" s="5"/>
      <c r="M186" s="5"/>
      <c r="N186" s="5"/>
      <c r="O186" s="5"/>
    </row>
    <row r="187" spans="12:15" x14ac:dyDescent="0.2">
      <c r="L187" s="5"/>
      <c r="M187" s="5"/>
      <c r="N187" s="5"/>
      <c r="O187" s="5"/>
    </row>
    <row r="188" spans="12:15" x14ac:dyDescent="0.2">
      <c r="L188" s="5"/>
      <c r="M188" s="5"/>
      <c r="N188" s="5"/>
      <c r="O188" s="5"/>
    </row>
    <row r="189" spans="12:15" x14ac:dyDescent="0.2">
      <c r="L189" s="5"/>
      <c r="M189" s="5"/>
      <c r="N189" s="5"/>
      <c r="O189" s="5"/>
    </row>
    <row r="190" spans="12:15" x14ac:dyDescent="0.2">
      <c r="L190" s="5"/>
      <c r="M190" s="5"/>
      <c r="N190" s="5"/>
      <c r="O190" s="5"/>
    </row>
    <row r="191" spans="12:15" x14ac:dyDescent="0.2">
      <c r="L191" s="5"/>
      <c r="M191" s="5"/>
      <c r="N191" s="5"/>
      <c r="O191" s="5"/>
    </row>
    <row r="192" spans="12:15" x14ac:dyDescent="0.2">
      <c r="L192" s="5"/>
      <c r="M192" s="5"/>
      <c r="N192" s="5"/>
      <c r="O192" s="5"/>
    </row>
    <row r="193" spans="12:15" x14ac:dyDescent="0.2">
      <c r="L193" s="5"/>
      <c r="M193" s="5"/>
      <c r="N193" s="5"/>
      <c r="O193" s="5"/>
    </row>
    <row r="194" spans="12:15" x14ac:dyDescent="0.2">
      <c r="L194" s="5"/>
      <c r="M194" s="5"/>
      <c r="N194" s="5"/>
      <c r="O194" s="5"/>
    </row>
    <row r="195" spans="12:15" x14ac:dyDescent="0.2">
      <c r="L195" s="5"/>
      <c r="M195" s="5"/>
      <c r="N195" s="5"/>
      <c r="O195" s="5"/>
    </row>
    <row r="196" spans="12:15" x14ac:dyDescent="0.2">
      <c r="L196" s="5"/>
      <c r="M196" s="5"/>
      <c r="N196" s="5"/>
      <c r="O196" s="5"/>
    </row>
    <row r="197" spans="12:15" x14ac:dyDescent="0.2">
      <c r="L197" s="5"/>
      <c r="M197" s="5"/>
      <c r="N197" s="5"/>
      <c r="O197" s="5"/>
    </row>
    <row r="198" spans="12:15" x14ac:dyDescent="0.2">
      <c r="L198" s="5"/>
      <c r="M198" s="5"/>
      <c r="N198" s="5"/>
      <c r="O198" s="5"/>
    </row>
    <row r="199" spans="12:15" x14ac:dyDescent="0.2">
      <c r="L199" s="5"/>
      <c r="M199" s="5"/>
      <c r="N199" s="5"/>
      <c r="O199" s="5"/>
    </row>
    <row r="200" spans="12:15" x14ac:dyDescent="0.2">
      <c r="L200" s="5"/>
      <c r="M200" s="5"/>
      <c r="N200" s="5"/>
      <c r="O200" s="5"/>
    </row>
    <row r="201" spans="12:15" x14ac:dyDescent="0.2">
      <c r="L201" s="5"/>
      <c r="M201" s="5"/>
      <c r="N201" s="5"/>
      <c r="O201" s="5"/>
    </row>
    <row r="202" spans="12:15" x14ac:dyDescent="0.2">
      <c r="L202" s="5"/>
      <c r="M202" s="5"/>
      <c r="N202" s="5"/>
      <c r="O202" s="5"/>
    </row>
    <row r="203" spans="12:15" x14ac:dyDescent="0.2">
      <c r="L203" s="5"/>
      <c r="M203" s="5"/>
      <c r="N203" s="5"/>
      <c r="O203" s="5"/>
    </row>
    <row r="204" spans="12:15" x14ac:dyDescent="0.2">
      <c r="L204" s="5"/>
      <c r="M204" s="5"/>
      <c r="N204" s="5"/>
      <c r="O204" s="5"/>
    </row>
    <row r="205" spans="12:15" x14ac:dyDescent="0.2">
      <c r="L205" s="5"/>
      <c r="M205" s="5"/>
      <c r="N205" s="5"/>
      <c r="O205" s="5"/>
    </row>
    <row r="206" spans="12:15" x14ac:dyDescent="0.2">
      <c r="L206" s="5"/>
      <c r="M206" s="5"/>
      <c r="N206" s="5"/>
      <c r="O206" s="5"/>
    </row>
    <row r="207" spans="12:15" x14ac:dyDescent="0.2">
      <c r="L207" s="5"/>
      <c r="M207" s="5"/>
      <c r="N207" s="5"/>
      <c r="O207" s="5"/>
    </row>
    <row r="208" spans="12:15" x14ac:dyDescent="0.2">
      <c r="L208" s="5"/>
      <c r="M208" s="5"/>
      <c r="N208" s="5"/>
      <c r="O208" s="5"/>
    </row>
    <row r="209" spans="12:15" x14ac:dyDescent="0.2">
      <c r="L209" s="5"/>
      <c r="M209" s="5"/>
      <c r="N209" s="5"/>
      <c r="O209" s="5"/>
    </row>
    <row r="210" spans="12:15" x14ac:dyDescent="0.2">
      <c r="L210" s="5"/>
      <c r="M210" s="5"/>
      <c r="N210" s="5"/>
      <c r="O210" s="5"/>
    </row>
    <row r="211" spans="12:15" x14ac:dyDescent="0.2">
      <c r="L211" s="5"/>
      <c r="M211" s="5"/>
      <c r="N211" s="5"/>
      <c r="O211" s="5"/>
    </row>
    <row r="212" spans="12:15" x14ac:dyDescent="0.2">
      <c r="L212" s="5"/>
      <c r="M212" s="5"/>
      <c r="N212" s="5"/>
      <c r="O212" s="5"/>
    </row>
    <row r="213" spans="12:15" x14ac:dyDescent="0.2">
      <c r="L213" s="5"/>
      <c r="M213" s="5"/>
      <c r="N213" s="5"/>
      <c r="O213" s="5"/>
    </row>
    <row r="214" spans="12:15" x14ac:dyDescent="0.2">
      <c r="L214" s="5"/>
      <c r="M214" s="5"/>
      <c r="N214" s="5"/>
      <c r="O214" s="5"/>
    </row>
    <row r="215" spans="12:15" x14ac:dyDescent="0.2">
      <c r="L215" s="5"/>
      <c r="M215" s="5"/>
      <c r="N215" s="5"/>
      <c r="O215" s="5"/>
    </row>
    <row r="216" spans="12:15" x14ac:dyDescent="0.2">
      <c r="L216" s="5"/>
      <c r="M216" s="5"/>
      <c r="N216" s="5"/>
      <c r="O216" s="5"/>
    </row>
    <row r="217" spans="12:15" x14ac:dyDescent="0.2">
      <c r="L217" s="5"/>
      <c r="M217" s="5"/>
      <c r="N217" s="5"/>
      <c r="O217" s="5"/>
    </row>
    <row r="218" spans="12:15" x14ac:dyDescent="0.2">
      <c r="L218" s="5"/>
      <c r="M218" s="5"/>
      <c r="N218" s="5"/>
      <c r="O218" s="5"/>
    </row>
    <row r="219" spans="12:15" x14ac:dyDescent="0.2">
      <c r="L219" s="5"/>
      <c r="M219" s="5"/>
      <c r="N219" s="5"/>
      <c r="O219" s="5"/>
    </row>
    <row r="220" spans="12:15" x14ac:dyDescent="0.2">
      <c r="L220" s="5"/>
      <c r="M220" s="5"/>
      <c r="N220" s="5"/>
      <c r="O220" s="5"/>
    </row>
    <row r="221" spans="12:15" x14ac:dyDescent="0.2">
      <c r="L221" s="5"/>
      <c r="M221" s="5"/>
      <c r="N221" s="5"/>
      <c r="O221" s="5"/>
    </row>
    <row r="222" spans="12:15" x14ac:dyDescent="0.2">
      <c r="L222" s="5"/>
      <c r="M222" s="5"/>
      <c r="N222" s="5"/>
      <c r="O222" s="5"/>
    </row>
    <row r="223" spans="12:15" x14ac:dyDescent="0.2">
      <c r="L223" s="5"/>
      <c r="M223" s="5"/>
      <c r="N223" s="5"/>
      <c r="O223" s="5"/>
    </row>
    <row r="224" spans="12:15" x14ac:dyDescent="0.2">
      <c r="L224" s="5"/>
      <c r="M224" s="5"/>
      <c r="N224" s="5"/>
      <c r="O224" s="5"/>
    </row>
    <row r="225" spans="12:15" x14ac:dyDescent="0.2">
      <c r="L225" s="5"/>
      <c r="M225" s="5"/>
      <c r="N225" s="5"/>
      <c r="O225" s="5"/>
    </row>
    <row r="226" spans="12:15" x14ac:dyDescent="0.2">
      <c r="L226" s="5"/>
      <c r="M226" s="5"/>
      <c r="N226" s="5"/>
      <c r="O226" s="5"/>
    </row>
    <row r="227" spans="12:15" x14ac:dyDescent="0.2">
      <c r="L227" s="5"/>
      <c r="M227" s="5"/>
      <c r="N227" s="5"/>
      <c r="O227" s="5"/>
    </row>
  </sheetData>
  <phoneticPr fontId="15" type="noConversion"/>
  <conditionalFormatting sqref="J5:J7">
    <cfRule type="cellIs" dxfId="703" priority="62" operator="equal">
      <formula>"-"</formula>
    </cfRule>
  </conditionalFormatting>
  <conditionalFormatting sqref="J5:J7">
    <cfRule type="cellIs" dxfId="702" priority="61" operator="equal">
      <formula>"-"</formula>
    </cfRule>
  </conditionalFormatting>
  <conditionalFormatting sqref="I5:I7">
    <cfRule type="cellIs" dxfId="701" priority="59" stopIfTrue="1" operator="equal">
      <formula>"-"</formula>
    </cfRule>
    <cfRule type="containsText" dxfId="700" priority="60" stopIfTrue="1" operator="containsText" text="leer">
      <formula>NOT(ISERROR(SEARCH("leer",I5)))</formula>
    </cfRule>
  </conditionalFormatting>
  <conditionalFormatting sqref="I5:I7">
    <cfRule type="cellIs" dxfId="699" priority="57" stopIfTrue="1" operator="equal">
      <formula>"-"</formula>
    </cfRule>
    <cfRule type="containsText" dxfId="698" priority="58" stopIfTrue="1" operator="containsText" text="leer">
      <formula>NOT(ISERROR(SEARCH("leer",I5)))</formula>
    </cfRule>
  </conditionalFormatting>
  <conditionalFormatting sqref="H5:H7">
    <cfRule type="cellIs" dxfId="697" priority="55" stopIfTrue="1" operator="equal">
      <formula>"-"</formula>
    </cfRule>
    <cfRule type="containsText" dxfId="696" priority="56" stopIfTrue="1" operator="containsText" text="leer">
      <formula>NOT(ISERROR(SEARCH("leer",H5)))</formula>
    </cfRule>
  </conditionalFormatting>
  <conditionalFormatting sqref="H5:H7">
    <cfRule type="cellIs" dxfId="695" priority="53" stopIfTrue="1" operator="equal">
      <formula>"-"</formula>
    </cfRule>
    <cfRule type="containsText" dxfId="694" priority="54" stopIfTrue="1" operator="containsText" text="leer">
      <formula>NOT(ISERROR(SEARCH("leer",H5)))</formula>
    </cfRule>
  </conditionalFormatting>
  <conditionalFormatting sqref="H5:H7">
    <cfRule type="cellIs" dxfId="693" priority="51" stopIfTrue="1" operator="equal">
      <formula>"-"</formula>
    </cfRule>
    <cfRule type="containsText" dxfId="692" priority="52" stopIfTrue="1" operator="containsText" text="leer">
      <formula>NOT(ISERROR(SEARCH("leer",H5)))</formula>
    </cfRule>
  </conditionalFormatting>
  <conditionalFormatting sqref="H5:H7">
    <cfRule type="cellIs" dxfId="691" priority="49" stopIfTrue="1" operator="equal">
      <formula>"-"</formula>
    </cfRule>
    <cfRule type="containsText" dxfId="690" priority="50" stopIfTrue="1" operator="containsText" text="leer">
      <formula>NOT(ISERROR(SEARCH("leer",H5)))</formula>
    </cfRule>
  </conditionalFormatting>
  <conditionalFormatting sqref="H5:H7">
    <cfRule type="cellIs" dxfId="689" priority="47" stopIfTrue="1" operator="equal">
      <formula>"-"</formula>
    </cfRule>
    <cfRule type="containsText" dxfId="688" priority="48" stopIfTrue="1" operator="containsText" text="leer">
      <formula>NOT(ISERROR(SEARCH("leer",H5)))</formula>
    </cfRule>
  </conditionalFormatting>
  <conditionalFormatting sqref="H5:H7">
    <cfRule type="cellIs" dxfId="687" priority="45" stopIfTrue="1" operator="equal">
      <formula>"-"</formula>
    </cfRule>
    <cfRule type="containsText" dxfId="686" priority="46" stopIfTrue="1" operator="containsText" text="leer">
      <formula>NOT(ISERROR(SEARCH("leer",H5)))</formula>
    </cfRule>
  </conditionalFormatting>
  <conditionalFormatting sqref="H5:H7">
    <cfRule type="cellIs" dxfId="685" priority="43" stopIfTrue="1" operator="equal">
      <formula>"-"</formula>
    </cfRule>
    <cfRule type="containsText" dxfId="684" priority="44" stopIfTrue="1" operator="containsText" text="leer">
      <formula>NOT(ISERROR(SEARCH("leer",H5)))</formula>
    </cfRule>
  </conditionalFormatting>
  <conditionalFormatting sqref="H5:H7">
    <cfRule type="cellIs" dxfId="683" priority="41" stopIfTrue="1" operator="equal">
      <formula>"-"</formula>
    </cfRule>
    <cfRule type="containsText" dxfId="682" priority="42" stopIfTrue="1" operator="containsText" text="leer">
      <formula>NOT(ISERROR(SEARCH("leer",H5)))</formula>
    </cfRule>
  </conditionalFormatting>
  <conditionalFormatting sqref="H5:H7">
    <cfRule type="cellIs" dxfId="681" priority="39" stopIfTrue="1" operator="equal">
      <formula>"-"</formula>
    </cfRule>
    <cfRule type="containsText" dxfId="680" priority="40" stopIfTrue="1" operator="containsText" text="leer">
      <formula>NOT(ISERROR(SEARCH("leer",H5)))</formula>
    </cfRule>
  </conditionalFormatting>
  <conditionalFormatting sqref="H5:H7">
    <cfRule type="cellIs" dxfId="679" priority="37" stopIfTrue="1" operator="equal">
      <formula>"-"</formula>
    </cfRule>
    <cfRule type="containsText" dxfId="678" priority="38" stopIfTrue="1" operator="containsText" text="leer">
      <formula>NOT(ISERROR(SEARCH("leer",H5)))</formula>
    </cfRule>
  </conditionalFormatting>
  <conditionalFormatting sqref="H5:H7">
    <cfRule type="cellIs" dxfId="677" priority="35" stopIfTrue="1" operator="equal">
      <formula>"-"</formula>
    </cfRule>
    <cfRule type="containsText" dxfId="676" priority="36" stopIfTrue="1" operator="containsText" text="leer">
      <formula>NOT(ISERROR(SEARCH("leer",H5)))</formula>
    </cfRule>
  </conditionalFormatting>
  <conditionalFormatting sqref="H5:H7">
    <cfRule type="cellIs" dxfId="675" priority="33" stopIfTrue="1" operator="equal">
      <formula>"-"</formula>
    </cfRule>
    <cfRule type="containsText" dxfId="674" priority="34" stopIfTrue="1" operator="containsText" text="leer">
      <formula>NOT(ISERROR(SEARCH("leer",H5)))</formula>
    </cfRule>
  </conditionalFormatting>
  <conditionalFormatting sqref="H5:H7">
    <cfRule type="cellIs" dxfId="673" priority="31" stopIfTrue="1" operator="equal">
      <formula>"-"</formula>
    </cfRule>
    <cfRule type="containsText" dxfId="672" priority="32" stopIfTrue="1" operator="containsText" text="leer">
      <formula>NOT(ISERROR(SEARCH("leer",H5)))</formula>
    </cfRule>
  </conditionalFormatting>
  <conditionalFormatting sqref="H5:H7">
    <cfRule type="cellIs" dxfId="671" priority="29" stopIfTrue="1" operator="equal">
      <formula>"-"</formula>
    </cfRule>
    <cfRule type="containsText" dxfId="670" priority="30" stopIfTrue="1" operator="containsText" text="leer">
      <formula>NOT(ISERROR(SEARCH("leer",H5)))</formula>
    </cfRule>
  </conditionalFormatting>
  <conditionalFormatting sqref="H5:H7">
    <cfRule type="cellIs" dxfId="669" priority="27" stopIfTrue="1" operator="equal">
      <formula>"-"</formula>
    </cfRule>
    <cfRule type="containsText" dxfId="668" priority="28" stopIfTrue="1" operator="containsText" text="leer">
      <formula>NOT(ISERROR(SEARCH("leer",H5)))</formula>
    </cfRule>
  </conditionalFormatting>
  <conditionalFormatting sqref="H5:H7">
    <cfRule type="cellIs" dxfId="667" priority="25" stopIfTrue="1" operator="equal">
      <formula>"-"</formula>
    </cfRule>
    <cfRule type="containsText" dxfId="666" priority="26" stopIfTrue="1" operator="containsText" text="leer">
      <formula>NOT(ISERROR(SEARCH("leer",H5)))</formula>
    </cfRule>
  </conditionalFormatting>
  <conditionalFormatting sqref="H5:H7">
    <cfRule type="cellIs" dxfId="665" priority="23" stopIfTrue="1" operator="equal">
      <formula>"-"</formula>
    </cfRule>
    <cfRule type="containsText" dxfId="664" priority="24" stopIfTrue="1" operator="containsText" text="leer">
      <formula>NOT(ISERROR(SEARCH("leer",H5)))</formula>
    </cfRule>
  </conditionalFormatting>
  <conditionalFormatting sqref="H5:H7">
    <cfRule type="cellIs" dxfId="663" priority="21" stopIfTrue="1" operator="equal">
      <formula>"-"</formula>
    </cfRule>
    <cfRule type="containsText" dxfId="662" priority="22" stopIfTrue="1" operator="containsText" text="leer">
      <formula>NOT(ISERROR(SEARCH("leer",H5)))</formula>
    </cfRule>
  </conditionalFormatting>
  <conditionalFormatting sqref="H5:H7">
    <cfRule type="cellIs" dxfId="661" priority="19" stopIfTrue="1" operator="equal">
      <formula>"-"</formula>
    </cfRule>
    <cfRule type="containsText" dxfId="660" priority="20" stopIfTrue="1" operator="containsText" text="leer">
      <formula>NOT(ISERROR(SEARCH("leer",H5)))</formula>
    </cfRule>
  </conditionalFormatting>
  <conditionalFormatting sqref="H5:H7">
    <cfRule type="cellIs" dxfId="659" priority="17" stopIfTrue="1" operator="equal">
      <formula>"-"</formula>
    </cfRule>
    <cfRule type="containsText" dxfId="658" priority="18" stopIfTrue="1" operator="containsText" text="leer">
      <formula>NOT(ISERROR(SEARCH("leer",H5)))</formula>
    </cfRule>
  </conditionalFormatting>
  <conditionalFormatting sqref="H5:H7">
    <cfRule type="cellIs" dxfId="657" priority="15" stopIfTrue="1" operator="equal">
      <formula>"-"</formula>
    </cfRule>
    <cfRule type="containsText" dxfId="656" priority="16" stopIfTrue="1" operator="containsText" text="leer">
      <formula>NOT(ISERROR(SEARCH("leer",H5)))</formula>
    </cfRule>
  </conditionalFormatting>
  <conditionalFormatting sqref="H5:H7">
    <cfRule type="cellIs" dxfId="655" priority="13" stopIfTrue="1" operator="equal">
      <formula>"-"</formula>
    </cfRule>
    <cfRule type="containsText" dxfId="654" priority="14" stopIfTrue="1" operator="containsText" text="leer">
      <formula>NOT(ISERROR(SEARCH("leer",H5)))</formula>
    </cfRule>
  </conditionalFormatting>
  <conditionalFormatting sqref="G5:G7">
    <cfRule type="cellIs" dxfId="653" priority="11" stopIfTrue="1" operator="equal">
      <formula>"-"</formula>
    </cfRule>
    <cfRule type="containsText" dxfId="652" priority="12" stopIfTrue="1" operator="containsText" text="leer">
      <formula>NOT(ISERROR(SEARCH("leer",G5)))</formula>
    </cfRule>
  </conditionalFormatting>
  <conditionalFormatting sqref="G5:G7">
    <cfRule type="cellIs" dxfId="651" priority="10" stopIfTrue="1" operator="equal">
      <formula>"-"</formula>
    </cfRule>
  </conditionalFormatting>
  <conditionalFormatting sqref="G5:G7">
    <cfRule type="cellIs" dxfId="650" priority="8" stopIfTrue="1" operator="equal">
      <formula>"-"</formula>
    </cfRule>
    <cfRule type="containsText" dxfId="649" priority="9" stopIfTrue="1" operator="containsText" text="leer">
      <formula>NOT(ISERROR(SEARCH("leer",G5)))</formula>
    </cfRule>
  </conditionalFormatting>
  <conditionalFormatting sqref="G5:G7">
    <cfRule type="cellIs" dxfId="648" priority="7" stopIfTrue="1" operator="equal">
      <formula>"-"</formula>
    </cfRule>
  </conditionalFormatting>
  <conditionalFormatting sqref="G5:G7">
    <cfRule type="cellIs" dxfId="647" priority="5" stopIfTrue="1" operator="equal">
      <formula>"-"</formula>
    </cfRule>
    <cfRule type="containsText" dxfId="646" priority="6" stopIfTrue="1" operator="containsText" text="leer">
      <formula>NOT(ISERROR(SEARCH("leer",G5)))</formula>
    </cfRule>
  </conditionalFormatting>
  <conditionalFormatting sqref="G5:G7">
    <cfRule type="cellIs" dxfId="645" priority="4" stopIfTrue="1" operator="equal">
      <formula>"-"</formula>
    </cfRule>
  </conditionalFormatting>
  <conditionalFormatting sqref="G5:G7">
    <cfRule type="cellIs" dxfId="644" priority="2" stopIfTrue="1" operator="equal">
      <formula>"-"</formula>
    </cfRule>
    <cfRule type="containsText" dxfId="643" priority="3" stopIfTrue="1" operator="containsText" text="leer">
      <formula>NOT(ISERROR(SEARCH("leer",G5)))</formula>
    </cfRule>
  </conditionalFormatting>
  <conditionalFormatting sqref="G5:G7">
    <cfRule type="cellIs" dxfId="642"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79"/>
  <sheetViews>
    <sheetView showRuler="0" zoomScale="70" zoomScaleNormal="70" workbookViewId="0"/>
  </sheetViews>
  <sheetFormatPr baseColWidth="10" defaultColWidth="10.7109375" defaultRowHeight="12.75" x14ac:dyDescent="0.2"/>
  <cols>
    <col min="1" max="1" width="52.42578125" style="5" customWidth="1"/>
    <col min="2" max="2" width="4.85546875" style="5" customWidth="1"/>
    <col min="3" max="3" width="9.140625" style="69" customWidth="1"/>
    <col min="4" max="6" width="12.28515625" style="20" customWidth="1"/>
    <col min="7" max="7" width="11.42578125" style="20" customWidth="1"/>
    <col min="8" max="9" width="10.42578125" style="69" customWidth="1"/>
    <col min="10" max="10" width="10.140625" style="8" customWidth="1"/>
    <col min="11" max="11" width="10.42578125" style="8" customWidth="1"/>
    <col min="12" max="16384" width="10.7109375" style="5"/>
  </cols>
  <sheetData>
    <row r="1" spans="1:13" x14ac:dyDescent="0.2">
      <c r="A1" s="93" t="s">
        <v>2387</v>
      </c>
      <c r="C1" s="8"/>
      <c r="H1" s="5"/>
      <c r="I1" s="5"/>
      <c r="J1" s="5"/>
      <c r="K1" s="5"/>
    </row>
    <row r="2" spans="1:13" x14ac:dyDescent="0.2">
      <c r="A2" s="93"/>
      <c r="C2" s="8"/>
      <c r="H2" s="5"/>
      <c r="I2" s="5"/>
      <c r="J2" s="5"/>
      <c r="K2" s="5"/>
    </row>
    <row r="3" spans="1:13" s="4" customFormat="1" x14ac:dyDescent="0.2">
      <c r="A3" s="4" t="s">
        <v>2388</v>
      </c>
      <c r="C3" s="28" t="s">
        <v>2389</v>
      </c>
      <c r="D3" s="28" t="s">
        <v>2390</v>
      </c>
      <c r="E3" s="22">
        <v>2014</v>
      </c>
      <c r="F3" s="22">
        <v>2013</v>
      </c>
      <c r="G3" s="22">
        <v>2012</v>
      </c>
      <c r="H3" s="22">
        <v>2011</v>
      </c>
      <c r="I3" s="22">
        <v>2010</v>
      </c>
      <c r="J3" s="314"/>
      <c r="K3" s="314"/>
      <c r="L3" s="305"/>
    </row>
    <row r="4" spans="1:13" s="4" customFormat="1" x14ac:dyDescent="0.2">
      <c r="C4" s="69"/>
      <c r="D4" s="138"/>
      <c r="E4" s="138"/>
      <c r="F4" s="138"/>
      <c r="G4" s="138"/>
      <c r="H4" s="69"/>
      <c r="I4" s="22"/>
      <c r="J4" s="314"/>
      <c r="K4" s="314"/>
      <c r="L4" s="305"/>
    </row>
    <row r="5" spans="1:13" x14ac:dyDescent="0.2">
      <c r="A5" s="4" t="s">
        <v>2391</v>
      </c>
      <c r="B5" s="28"/>
      <c r="D5" s="138"/>
      <c r="E5" s="138"/>
      <c r="F5" s="138"/>
      <c r="G5" s="138"/>
      <c r="J5" s="133"/>
      <c r="K5" s="133"/>
      <c r="L5" s="30"/>
    </row>
    <row r="6" spans="1:13" x14ac:dyDescent="0.2">
      <c r="A6" s="28" t="s">
        <v>2392</v>
      </c>
      <c r="B6" s="28" t="s">
        <v>2393</v>
      </c>
      <c r="C6" s="69">
        <v>1</v>
      </c>
      <c r="D6" s="28"/>
      <c r="E6" s="33">
        <v>2710481.0040000002</v>
      </c>
      <c r="F6" s="33">
        <v>2733020.3587787999</v>
      </c>
      <c r="G6" s="33">
        <v>2594193.156</v>
      </c>
      <c r="H6" s="33">
        <v>2500050.0239999997</v>
      </c>
      <c r="I6" s="33">
        <v>2477697.84</v>
      </c>
      <c r="J6" s="133"/>
      <c r="K6" s="133"/>
      <c r="L6" s="30"/>
    </row>
    <row r="7" spans="1:13" x14ac:dyDescent="0.2">
      <c r="A7" s="159" t="s">
        <v>2394</v>
      </c>
      <c r="B7" s="28" t="s">
        <v>2395</v>
      </c>
      <c r="C7" s="69">
        <v>1</v>
      </c>
      <c r="D7" s="138" t="s">
        <v>2396</v>
      </c>
      <c r="E7" s="33">
        <v>2184563.7000000002</v>
      </c>
      <c r="F7" s="33">
        <v>2188290.6288000001</v>
      </c>
      <c r="G7" s="33">
        <v>2094631.2</v>
      </c>
      <c r="H7" s="33">
        <v>2019694.14</v>
      </c>
      <c r="I7" s="33">
        <v>1957115.196</v>
      </c>
      <c r="J7" s="315"/>
      <c r="K7" s="315"/>
      <c r="L7" s="30"/>
    </row>
    <row r="8" spans="1:13" x14ac:dyDescent="0.2">
      <c r="A8" s="159" t="s">
        <v>2397</v>
      </c>
      <c r="B8" s="28" t="s">
        <v>2398</v>
      </c>
      <c r="C8" s="69">
        <v>1</v>
      </c>
      <c r="D8" s="138" t="s">
        <v>2399</v>
      </c>
      <c r="E8" s="33">
        <v>525917.304</v>
      </c>
      <c r="F8" s="33">
        <v>544729.72997880005</v>
      </c>
      <c r="G8" s="33">
        <v>499561.95600000001</v>
      </c>
      <c r="H8" s="33">
        <v>480355.88400000002</v>
      </c>
      <c r="I8" s="33">
        <v>520582.64399999997</v>
      </c>
      <c r="J8" s="315"/>
      <c r="K8" s="315"/>
      <c r="L8" s="30"/>
    </row>
    <row r="9" spans="1:13" x14ac:dyDescent="0.2">
      <c r="A9" s="28" t="s">
        <v>2400</v>
      </c>
      <c r="B9" s="28" t="s">
        <v>2401</v>
      </c>
      <c r="C9" s="69">
        <v>1</v>
      </c>
      <c r="D9" s="28"/>
      <c r="E9" s="33">
        <v>166040.23369999998</v>
      </c>
      <c r="F9" s="33">
        <v>179956.55765999999</v>
      </c>
      <c r="G9" s="33">
        <v>211348.88829999999</v>
      </c>
      <c r="H9" s="33">
        <v>217477.1973</v>
      </c>
      <c r="I9" s="33">
        <v>243360.63399999999</v>
      </c>
      <c r="J9" s="315"/>
      <c r="K9" s="315"/>
      <c r="L9" s="30"/>
    </row>
    <row r="10" spans="1:13" x14ac:dyDescent="0.2">
      <c r="A10" s="159" t="s">
        <v>2402</v>
      </c>
      <c r="B10" s="28" t="s">
        <v>2403</v>
      </c>
      <c r="C10" s="69">
        <v>1</v>
      </c>
      <c r="D10" s="138" t="s">
        <v>2404</v>
      </c>
      <c r="E10" s="33">
        <v>118010.2858</v>
      </c>
      <c r="F10" s="33">
        <v>127360.09286</v>
      </c>
      <c r="G10" s="33">
        <v>155687.6629</v>
      </c>
      <c r="H10" s="33">
        <v>154126.18979999999</v>
      </c>
      <c r="I10" s="33">
        <v>175610.96739999999</v>
      </c>
      <c r="J10" s="315"/>
      <c r="K10" s="315"/>
      <c r="L10" s="30"/>
    </row>
    <row r="11" spans="1:13" x14ac:dyDescent="0.2">
      <c r="A11" s="159" t="s">
        <v>2405</v>
      </c>
      <c r="B11" s="28" t="s">
        <v>2406</v>
      </c>
      <c r="C11" s="69">
        <v>1</v>
      </c>
      <c r="D11" s="138" t="s">
        <v>2407</v>
      </c>
      <c r="E11" s="33">
        <v>48029.947899999999</v>
      </c>
      <c r="F11" s="33">
        <v>52596.464800000002</v>
      </c>
      <c r="G11" s="33">
        <v>55661.225400000003</v>
      </c>
      <c r="H11" s="33">
        <v>63351.0075</v>
      </c>
      <c r="I11" s="33">
        <v>67749.666599999997</v>
      </c>
      <c r="J11" s="315"/>
      <c r="K11" s="315"/>
      <c r="L11" s="30"/>
    </row>
    <row r="12" spans="1:13" x14ac:dyDescent="0.2">
      <c r="A12" s="28" t="s">
        <v>2408</v>
      </c>
      <c r="B12" s="28" t="s">
        <v>2409</v>
      </c>
      <c r="C12" s="69">
        <v>1</v>
      </c>
      <c r="D12" s="28"/>
      <c r="E12" s="33">
        <v>13704.82214032</v>
      </c>
      <c r="F12" s="33">
        <v>15003.106555971999</v>
      </c>
      <c r="G12" s="33">
        <v>16547.298619557001</v>
      </c>
      <c r="H12" s="33">
        <v>43580.495220299003</v>
      </c>
      <c r="I12" s="33">
        <v>41224.599348930999</v>
      </c>
      <c r="J12" s="315"/>
      <c r="K12" s="315"/>
      <c r="L12" s="30"/>
    </row>
    <row r="13" spans="1:13" x14ac:dyDescent="0.2">
      <c r="A13" s="159" t="s">
        <v>2410</v>
      </c>
      <c r="B13" s="28" t="s">
        <v>2411</v>
      </c>
      <c r="C13" s="69">
        <v>1</v>
      </c>
      <c r="D13" s="138" t="s">
        <v>2412</v>
      </c>
      <c r="E13" s="33">
        <v>13704.82214032</v>
      </c>
      <c r="F13" s="33">
        <v>15003.106555971999</v>
      </c>
      <c r="G13" s="33">
        <v>16547.298619557001</v>
      </c>
      <c r="H13" s="33">
        <v>43580.495220299003</v>
      </c>
      <c r="I13" s="33">
        <v>41224.599348930999</v>
      </c>
      <c r="J13" s="316"/>
      <c r="K13" s="316"/>
      <c r="L13" s="317"/>
      <c r="M13" s="318"/>
    </row>
    <row r="14" spans="1:13" x14ac:dyDescent="0.2">
      <c r="A14" s="159" t="s">
        <v>2413</v>
      </c>
      <c r="B14" s="28" t="s">
        <v>2414</v>
      </c>
      <c r="C14" s="69">
        <v>1</v>
      </c>
      <c r="D14" s="138" t="s">
        <v>2415</v>
      </c>
      <c r="E14" s="33">
        <v>0</v>
      </c>
      <c r="F14" s="33">
        <v>0</v>
      </c>
      <c r="G14" s="33">
        <v>0</v>
      </c>
      <c r="H14" s="33">
        <v>0</v>
      </c>
      <c r="I14" s="33">
        <v>0</v>
      </c>
      <c r="J14" s="315"/>
      <c r="K14" s="315"/>
      <c r="L14" s="319"/>
      <c r="M14" s="318"/>
    </row>
    <row r="15" spans="1:13" x14ac:dyDescent="0.2">
      <c r="A15" s="28" t="s">
        <v>2416</v>
      </c>
      <c r="B15" s="28" t="s">
        <v>2417</v>
      </c>
      <c r="C15" s="69">
        <v>1</v>
      </c>
      <c r="D15" s="28"/>
      <c r="E15" s="33">
        <v>14211.604015591</v>
      </c>
      <c r="F15" s="33">
        <v>16140.123239552</v>
      </c>
      <c r="G15" s="33">
        <v>21413.179935501001</v>
      </c>
      <c r="H15" s="33">
        <v>22102.695286694001</v>
      </c>
      <c r="I15" s="33">
        <v>21127.714234326999</v>
      </c>
      <c r="J15" s="315"/>
      <c r="K15" s="315"/>
      <c r="L15" s="319"/>
      <c r="M15" s="318"/>
    </row>
    <row r="16" spans="1:13" x14ac:dyDescent="0.2">
      <c r="A16" s="159" t="s">
        <v>2418</v>
      </c>
      <c r="B16" s="28" t="s">
        <v>2419</v>
      </c>
      <c r="C16" s="69">
        <v>1</v>
      </c>
      <c r="D16" s="138" t="s">
        <v>2420</v>
      </c>
      <c r="E16" s="33">
        <v>14211.604015591</v>
      </c>
      <c r="F16" s="33">
        <v>16140.123239552</v>
      </c>
      <c r="G16" s="33">
        <v>21413.179935501001</v>
      </c>
      <c r="H16" s="33">
        <v>22102.695286694001</v>
      </c>
      <c r="I16" s="33">
        <v>21127.714234326999</v>
      </c>
      <c r="J16" s="315"/>
      <c r="K16" s="315"/>
      <c r="L16" s="319"/>
      <c r="M16" s="318"/>
    </row>
    <row r="17" spans="1:13" x14ac:dyDescent="0.2">
      <c r="A17" s="159" t="s">
        <v>2421</v>
      </c>
      <c r="B17" s="28" t="s">
        <v>2422</v>
      </c>
      <c r="C17" s="69">
        <v>1</v>
      </c>
      <c r="D17" s="138" t="s">
        <v>2423</v>
      </c>
      <c r="E17" s="33">
        <v>0</v>
      </c>
      <c r="F17" s="33">
        <v>0</v>
      </c>
      <c r="G17" s="33">
        <v>0</v>
      </c>
      <c r="H17" s="33">
        <v>0</v>
      </c>
      <c r="I17" s="33">
        <v>0</v>
      </c>
      <c r="J17" s="315"/>
      <c r="K17" s="315"/>
      <c r="L17" s="319"/>
      <c r="M17" s="318"/>
    </row>
    <row r="18" spans="1:13" x14ac:dyDescent="0.2">
      <c r="A18" s="29" t="s">
        <v>2424</v>
      </c>
      <c r="B18" s="28" t="s">
        <v>2425</v>
      </c>
      <c r="C18" s="133">
        <v>1</v>
      </c>
      <c r="D18" s="28"/>
      <c r="E18" s="33">
        <v>8063.0280000000002</v>
      </c>
      <c r="F18" s="33">
        <v>6521.9075999999995</v>
      </c>
      <c r="G18" s="33">
        <v>4571.8703999999998</v>
      </c>
      <c r="H18" s="33">
        <v>3497.1480000000001</v>
      </c>
      <c r="I18" s="33">
        <v>1476.5940000000001</v>
      </c>
      <c r="J18" s="133"/>
      <c r="K18" s="133"/>
      <c r="L18" s="30"/>
    </row>
    <row r="19" spans="1:13" x14ac:dyDescent="0.2">
      <c r="A19" s="320" t="s">
        <v>2426</v>
      </c>
      <c r="B19" s="28" t="s">
        <v>2427</v>
      </c>
      <c r="C19" s="133" t="s">
        <v>2428</v>
      </c>
      <c r="D19" s="29" t="s">
        <v>2429</v>
      </c>
      <c r="E19" s="315">
        <v>8063.0280000000002</v>
      </c>
      <c r="F19" s="315">
        <v>6521.9075999999995</v>
      </c>
      <c r="G19" s="315">
        <v>4571.8703999999998</v>
      </c>
      <c r="H19" s="315">
        <v>3497.1480000000001</v>
      </c>
      <c r="I19" s="315">
        <v>1476.5940000000001</v>
      </c>
      <c r="J19" s="315"/>
      <c r="K19" s="315"/>
      <c r="L19" s="321"/>
      <c r="M19" s="17"/>
    </row>
    <row r="20" spans="1:13" x14ac:dyDescent="0.2">
      <c r="A20" s="320" t="s">
        <v>2430</v>
      </c>
      <c r="B20" s="28" t="s">
        <v>2431</v>
      </c>
      <c r="C20" s="133">
        <v>1</v>
      </c>
      <c r="D20" s="29" t="s">
        <v>2432</v>
      </c>
      <c r="E20" s="315">
        <v>0</v>
      </c>
      <c r="F20" s="315">
        <v>0</v>
      </c>
      <c r="G20" s="315">
        <v>0</v>
      </c>
      <c r="H20" s="315">
        <v>0</v>
      </c>
      <c r="I20" s="315">
        <v>0</v>
      </c>
      <c r="J20" s="315"/>
      <c r="K20" s="315"/>
      <c r="L20" s="321"/>
      <c r="M20" s="17"/>
    </row>
    <row r="21" spans="1:13" x14ac:dyDescent="0.2">
      <c r="A21" s="248" t="s">
        <v>2433</v>
      </c>
      <c r="B21" s="28" t="s">
        <v>2434</v>
      </c>
      <c r="C21" s="133">
        <v>1</v>
      </c>
      <c r="D21" s="29"/>
      <c r="E21" s="315">
        <v>8294.2356899999995</v>
      </c>
      <c r="F21" s="315">
        <v>7863.6793559999996</v>
      </c>
      <c r="G21" s="315">
        <v>2663.8453140000001</v>
      </c>
      <c r="H21" s="315">
        <v>59.373989999999999</v>
      </c>
      <c r="I21" s="315">
        <v>0</v>
      </c>
      <c r="J21" s="315"/>
      <c r="K21" s="315"/>
      <c r="L21" s="321"/>
      <c r="M21" s="17"/>
    </row>
    <row r="22" spans="1:13" x14ac:dyDescent="0.2">
      <c r="A22" s="320" t="s">
        <v>2435</v>
      </c>
      <c r="B22" s="28" t="s">
        <v>2436</v>
      </c>
      <c r="C22" s="133" t="s">
        <v>2437</v>
      </c>
      <c r="D22" s="29" t="s">
        <v>2438</v>
      </c>
      <c r="E22" s="315">
        <v>8294.2356899999995</v>
      </c>
      <c r="F22" s="315">
        <v>7863.6793559999996</v>
      </c>
      <c r="G22" s="315">
        <v>2663.8453140000001</v>
      </c>
      <c r="H22" s="315">
        <v>59.373989999999999</v>
      </c>
      <c r="I22" s="315">
        <v>0</v>
      </c>
      <c r="J22" s="315"/>
      <c r="K22" s="315"/>
      <c r="L22" s="321"/>
      <c r="M22" s="17"/>
    </row>
    <row r="23" spans="1:13" x14ac:dyDescent="0.2">
      <c r="A23" s="322" t="s">
        <v>2439</v>
      </c>
      <c r="B23" s="192" t="s">
        <v>2440</v>
      </c>
      <c r="C23" s="323">
        <v>1</v>
      </c>
      <c r="D23" s="192" t="s">
        <v>2441</v>
      </c>
      <c r="E23" s="324">
        <v>0</v>
      </c>
      <c r="F23" s="324">
        <v>0</v>
      </c>
      <c r="G23" s="324">
        <v>0</v>
      </c>
      <c r="H23" s="324">
        <v>0</v>
      </c>
      <c r="I23" s="324">
        <v>0</v>
      </c>
      <c r="J23" s="325"/>
      <c r="K23" s="325"/>
      <c r="L23" s="30"/>
    </row>
    <row r="24" spans="1:13" x14ac:dyDescent="0.2">
      <c r="A24" s="28" t="s">
        <v>2442</v>
      </c>
      <c r="B24" s="28" t="s">
        <v>2443</v>
      </c>
      <c r="C24" s="69">
        <v>1</v>
      </c>
      <c r="D24" s="138"/>
      <c r="E24" s="315">
        <v>2920794.9275459</v>
      </c>
      <c r="F24" s="315">
        <v>2958505.7331902999</v>
      </c>
      <c r="G24" s="315">
        <v>2850738.2385690003</v>
      </c>
      <c r="H24" s="315">
        <v>2786766.933797</v>
      </c>
      <c r="I24" s="315">
        <v>2784887.3815831998</v>
      </c>
      <c r="J24" s="316"/>
      <c r="K24" s="316"/>
      <c r="L24" s="30"/>
    </row>
    <row r="25" spans="1:13" x14ac:dyDescent="0.2">
      <c r="A25" s="320" t="s">
        <v>2444</v>
      </c>
      <c r="B25" s="28" t="s">
        <v>2445</v>
      </c>
      <c r="C25" s="69">
        <v>1</v>
      </c>
      <c r="D25" s="138" t="s">
        <v>2446</v>
      </c>
      <c r="E25" s="315">
        <v>2346847.6756459</v>
      </c>
      <c r="F25" s="315">
        <v>2361179.5384114999</v>
      </c>
      <c r="G25" s="315">
        <v>2295515.0571690002</v>
      </c>
      <c r="H25" s="315">
        <v>2243060.0422970001</v>
      </c>
      <c r="I25" s="315">
        <v>2196555.0709831999</v>
      </c>
      <c r="J25" s="326"/>
      <c r="K25" s="326"/>
      <c r="L25" s="30"/>
    </row>
    <row r="26" spans="1:13" x14ac:dyDescent="0.2">
      <c r="A26" s="159" t="s">
        <v>2447</v>
      </c>
      <c r="B26" s="28" t="s">
        <v>2448</v>
      </c>
      <c r="D26" s="138" t="s">
        <v>2449</v>
      </c>
      <c r="E26" s="90">
        <v>1.3091295446041</v>
      </c>
      <c r="F26" s="90">
        <v>1.2928161412109</v>
      </c>
      <c r="G26" s="90">
        <v>1.2480378013652</v>
      </c>
      <c r="H26" s="90">
        <v>1.1439380485962001</v>
      </c>
      <c r="I26" s="90">
        <v>1.0290799685805001</v>
      </c>
      <c r="J26" s="327"/>
      <c r="K26" s="327"/>
      <c r="L26" s="30"/>
    </row>
    <row r="27" spans="1:13" x14ac:dyDescent="0.2">
      <c r="A27" s="320" t="s">
        <v>2450</v>
      </c>
      <c r="B27" s="28" t="s">
        <v>2451</v>
      </c>
      <c r="C27" s="69">
        <v>1</v>
      </c>
      <c r="D27" s="138" t="s">
        <v>2452</v>
      </c>
      <c r="E27" s="315">
        <v>573947.25190000003</v>
      </c>
      <c r="F27" s="315">
        <v>597326.19477880001</v>
      </c>
      <c r="G27" s="315">
        <v>555223.1814</v>
      </c>
      <c r="H27" s="315">
        <v>543706.89150000003</v>
      </c>
      <c r="I27" s="315">
        <v>588332.31059999997</v>
      </c>
      <c r="J27" s="328"/>
      <c r="K27" s="328"/>
      <c r="L27" s="30"/>
    </row>
    <row r="28" spans="1:13" x14ac:dyDescent="0.2">
      <c r="A28" s="28"/>
      <c r="B28" s="28"/>
      <c r="C28" s="28"/>
      <c r="D28" s="28"/>
      <c r="E28" s="28"/>
      <c r="F28" s="28"/>
      <c r="G28" s="28"/>
      <c r="H28" s="28"/>
      <c r="I28" s="28"/>
      <c r="J28" s="329"/>
      <c r="K28" s="329"/>
      <c r="L28" s="30"/>
    </row>
    <row r="29" spans="1:13" x14ac:dyDescent="0.2">
      <c r="A29" s="330" t="s">
        <v>2453</v>
      </c>
      <c r="B29" s="28"/>
      <c r="D29" s="138"/>
      <c r="E29" s="90"/>
      <c r="F29" s="90"/>
      <c r="G29" s="90"/>
      <c r="H29" s="90"/>
      <c r="I29" s="90"/>
      <c r="J29" s="133"/>
      <c r="K29" s="133"/>
      <c r="L29" s="30"/>
    </row>
    <row r="30" spans="1:13" x14ac:dyDescent="0.2">
      <c r="A30" s="138" t="s">
        <v>2454</v>
      </c>
      <c r="B30" s="28" t="s">
        <v>2455</v>
      </c>
      <c r="D30" s="138" t="s">
        <v>2456</v>
      </c>
      <c r="E30" s="33">
        <v>428002.7966</v>
      </c>
      <c r="F30" s="33">
        <v>458091.91632000002</v>
      </c>
      <c r="G30" s="33">
        <v>489472.99680000002</v>
      </c>
      <c r="H30" s="33">
        <v>512399.2377</v>
      </c>
      <c r="I30" s="33">
        <v>529911.40439568995</v>
      </c>
      <c r="J30" s="315"/>
      <c r="K30" s="315"/>
      <c r="L30" s="321"/>
      <c r="M30" s="17"/>
    </row>
    <row r="31" spans="1:13" x14ac:dyDescent="0.2">
      <c r="A31" s="138" t="s">
        <v>2457</v>
      </c>
      <c r="B31" s="28" t="s">
        <v>2458</v>
      </c>
      <c r="D31" s="138" t="s">
        <v>2459</v>
      </c>
      <c r="E31" s="33">
        <v>1857653.7694459001</v>
      </c>
      <c r="F31" s="33">
        <v>1843429.7205515001</v>
      </c>
      <c r="G31" s="33">
        <v>1742806.8580691</v>
      </c>
      <c r="H31" s="33">
        <v>1673476.3672569999</v>
      </c>
      <c r="I31" s="33">
        <v>1612695.8363876999</v>
      </c>
      <c r="J31" s="315"/>
      <c r="K31" s="315"/>
      <c r="L31" s="321"/>
      <c r="M31" s="17"/>
    </row>
    <row r="32" spans="1:13" x14ac:dyDescent="0.2">
      <c r="A32" s="138" t="s">
        <v>2460</v>
      </c>
      <c r="B32" s="28" t="s">
        <v>2461</v>
      </c>
      <c r="D32" s="138" t="s">
        <v>2462</v>
      </c>
      <c r="E32" s="33">
        <v>61191.109600000003</v>
      </c>
      <c r="F32" s="33">
        <v>59657.901539999999</v>
      </c>
      <c r="G32" s="33">
        <v>63235.202299994002</v>
      </c>
      <c r="H32" s="33">
        <v>57184.437339994001</v>
      </c>
      <c r="I32" s="33">
        <v>53947.830199868004</v>
      </c>
      <c r="J32" s="315"/>
      <c r="K32" s="315"/>
      <c r="L32" s="321"/>
      <c r="M32" s="17"/>
    </row>
    <row r="33" spans="1:13" x14ac:dyDescent="0.2">
      <c r="A33" s="159"/>
      <c r="B33" s="28"/>
      <c r="D33" s="138"/>
      <c r="E33" s="33"/>
      <c r="F33" s="33"/>
      <c r="G33" s="33"/>
      <c r="H33" s="33"/>
      <c r="I33" s="33"/>
      <c r="J33" s="315"/>
      <c r="K33" s="315"/>
      <c r="L33" s="321"/>
      <c r="M33" s="17"/>
    </row>
    <row r="34" spans="1:13" x14ac:dyDescent="0.2">
      <c r="A34" s="4" t="s">
        <v>2463</v>
      </c>
      <c r="B34" s="28"/>
      <c r="D34" s="138"/>
      <c r="E34" s="138"/>
      <c r="F34" s="138"/>
      <c r="G34" s="138"/>
      <c r="J34" s="325"/>
      <c r="K34" s="325"/>
      <c r="L34" s="30"/>
    </row>
    <row r="35" spans="1:13" x14ac:dyDescent="0.2">
      <c r="A35" s="28" t="s">
        <v>2464</v>
      </c>
      <c r="B35" s="28" t="s">
        <v>2465</v>
      </c>
      <c r="C35" s="69">
        <v>1</v>
      </c>
      <c r="D35" s="5"/>
      <c r="E35" s="33">
        <v>222732.13064399897</v>
      </c>
      <c r="F35" s="33">
        <v>297943.24427999998</v>
      </c>
      <c r="G35" s="33">
        <v>327419.171399999</v>
      </c>
      <c r="H35" s="33">
        <v>373918.26360000001</v>
      </c>
      <c r="I35" s="33">
        <v>447053.59140000003</v>
      </c>
      <c r="J35" s="331"/>
      <c r="K35" s="331"/>
      <c r="L35" s="30"/>
    </row>
    <row r="36" spans="1:13" x14ac:dyDescent="0.2">
      <c r="A36" s="159" t="s">
        <v>2466</v>
      </c>
      <c r="B36" s="28" t="s">
        <v>2467</v>
      </c>
      <c r="C36" s="69">
        <v>1</v>
      </c>
      <c r="D36" s="138" t="s">
        <v>2468</v>
      </c>
      <c r="E36" s="33">
        <v>154139.41184399999</v>
      </c>
      <c r="F36" s="33">
        <v>197891.14920000001</v>
      </c>
      <c r="G36" s="33">
        <v>233774.81400000001</v>
      </c>
      <c r="H36" s="33">
        <v>238908.11040000001</v>
      </c>
      <c r="I36" s="33">
        <v>301323.6642</v>
      </c>
      <c r="J36" s="133"/>
      <c r="K36" s="133"/>
      <c r="L36" s="30"/>
    </row>
    <row r="37" spans="1:13" x14ac:dyDescent="0.2">
      <c r="A37" s="159" t="s">
        <v>2469</v>
      </c>
      <c r="B37" s="28" t="s">
        <v>2470</v>
      </c>
      <c r="C37" s="69">
        <v>1</v>
      </c>
      <c r="D37" s="138" t="s">
        <v>2471</v>
      </c>
      <c r="E37" s="33">
        <v>68592.718799998998</v>
      </c>
      <c r="F37" s="33">
        <v>100052.09508</v>
      </c>
      <c r="G37" s="33">
        <v>93644.357399999004</v>
      </c>
      <c r="H37" s="33">
        <v>135010.1532</v>
      </c>
      <c r="I37" s="33">
        <v>145729.92720000001</v>
      </c>
      <c r="J37" s="327"/>
      <c r="K37" s="327"/>
      <c r="L37" s="30"/>
    </row>
    <row r="38" spans="1:13" x14ac:dyDescent="0.2">
      <c r="A38" s="28" t="s">
        <v>2472</v>
      </c>
      <c r="B38" s="28" t="s">
        <v>2473</v>
      </c>
      <c r="C38" s="69">
        <v>1</v>
      </c>
      <c r="D38" s="5"/>
      <c r="E38" s="33">
        <v>120733.31303999999</v>
      </c>
      <c r="F38" s="33">
        <v>122751.14070888</v>
      </c>
      <c r="G38" s="33">
        <v>157142.49479999999</v>
      </c>
      <c r="H38" s="33">
        <v>121680.24840000001</v>
      </c>
      <c r="I38" s="33">
        <v>128708.7552</v>
      </c>
      <c r="J38" s="327"/>
      <c r="K38" s="327"/>
      <c r="L38" s="30"/>
    </row>
    <row r="39" spans="1:13" x14ac:dyDescent="0.2">
      <c r="A39" s="159" t="s">
        <v>2474</v>
      </c>
      <c r="B39" s="28" t="s">
        <v>2475</v>
      </c>
      <c r="C39" s="69">
        <v>1</v>
      </c>
      <c r="D39" s="138" t="s">
        <v>2476</v>
      </c>
      <c r="E39" s="33">
        <v>87381.741599999994</v>
      </c>
      <c r="F39" s="33">
        <v>82642.982399999994</v>
      </c>
      <c r="G39" s="33">
        <v>111816.4032</v>
      </c>
      <c r="H39" s="33">
        <v>81406.512000000002</v>
      </c>
      <c r="I39" s="33">
        <v>85083.202799999999</v>
      </c>
      <c r="J39" s="133"/>
      <c r="K39" s="133"/>
      <c r="L39" s="30"/>
    </row>
    <row r="40" spans="1:13" x14ac:dyDescent="0.2">
      <c r="A40" s="159" t="s">
        <v>2477</v>
      </c>
      <c r="B40" s="28" t="s">
        <v>2478</v>
      </c>
      <c r="C40" s="69">
        <v>1</v>
      </c>
      <c r="D40" s="138" t="s">
        <v>2479</v>
      </c>
      <c r="E40" s="33">
        <v>33351.57144</v>
      </c>
      <c r="F40" s="33">
        <v>40108.158308880003</v>
      </c>
      <c r="G40" s="33">
        <v>45326.0916</v>
      </c>
      <c r="H40" s="33">
        <v>40273.736400000002</v>
      </c>
      <c r="I40" s="33">
        <v>43625.5524</v>
      </c>
      <c r="J40" s="69"/>
      <c r="K40" s="69"/>
    </row>
    <row r="41" spans="1:13" x14ac:dyDescent="0.2">
      <c r="A41" s="138" t="s">
        <v>2480</v>
      </c>
      <c r="B41" s="28" t="s">
        <v>2481</v>
      </c>
      <c r="C41" s="69">
        <v>1</v>
      </c>
      <c r="D41" s="138"/>
      <c r="E41" s="33">
        <v>70769.792000000001</v>
      </c>
      <c r="F41" s="33">
        <v>63616.844000000005</v>
      </c>
      <c r="G41" s="33">
        <v>69478.284800000009</v>
      </c>
      <c r="H41" s="33">
        <v>62885.176400000004</v>
      </c>
      <c r="I41" s="33">
        <v>85571.026400000002</v>
      </c>
      <c r="J41" s="69"/>
      <c r="K41" s="69"/>
    </row>
    <row r="42" spans="1:13" x14ac:dyDescent="0.2">
      <c r="A42" s="159" t="s">
        <v>2482</v>
      </c>
      <c r="B42" s="28" t="s">
        <v>2483</v>
      </c>
      <c r="C42" s="69">
        <v>1</v>
      </c>
      <c r="D42" s="138" t="s">
        <v>2484</v>
      </c>
      <c r="E42" s="33">
        <v>70743.491999999998</v>
      </c>
      <c r="F42" s="33">
        <v>63590.544000000002</v>
      </c>
      <c r="G42" s="33">
        <v>69451.984800000006</v>
      </c>
      <c r="H42" s="33">
        <v>62858.876400000001</v>
      </c>
      <c r="I42" s="33">
        <v>85544.7264</v>
      </c>
      <c r="J42" s="69"/>
      <c r="K42" s="69"/>
    </row>
    <row r="43" spans="1:13" x14ac:dyDescent="0.2">
      <c r="A43" s="159" t="s">
        <v>2485</v>
      </c>
      <c r="B43" s="28" t="s">
        <v>2486</v>
      </c>
      <c r="D43" s="138" t="s">
        <v>2487</v>
      </c>
      <c r="E43" s="33">
        <v>26.3</v>
      </c>
      <c r="F43" s="33">
        <v>26.3</v>
      </c>
      <c r="G43" s="33">
        <v>26.3</v>
      </c>
      <c r="H43" s="33">
        <v>26.3</v>
      </c>
      <c r="I43" s="33">
        <v>26.3</v>
      </c>
    </row>
    <row r="44" spans="1:13" x14ac:dyDescent="0.2">
      <c r="A44" s="159" t="s">
        <v>2488</v>
      </c>
      <c r="B44" s="28" t="s">
        <v>2489</v>
      </c>
      <c r="C44" s="69">
        <v>1</v>
      </c>
      <c r="D44" s="138" t="s">
        <v>2490</v>
      </c>
      <c r="E44" s="33">
        <v>36402.429600000003</v>
      </c>
      <c r="F44" s="33">
        <v>30280.479393312002</v>
      </c>
      <c r="G44" s="33">
        <v>24983.031599999998</v>
      </c>
      <c r="H44" s="33">
        <v>37831.946400000001</v>
      </c>
      <c r="I44" s="33">
        <v>43862.198400000001</v>
      </c>
    </row>
    <row r="45" spans="1:13" x14ac:dyDescent="0.2">
      <c r="A45" s="138" t="s">
        <v>2491</v>
      </c>
      <c r="B45" s="28" t="s">
        <v>2492</v>
      </c>
      <c r="C45" s="69" t="s">
        <v>2493</v>
      </c>
      <c r="D45" s="138"/>
      <c r="E45" s="33">
        <v>0</v>
      </c>
      <c r="F45" s="33">
        <v>0</v>
      </c>
      <c r="G45" s="33">
        <v>0</v>
      </c>
      <c r="H45" s="33">
        <v>0</v>
      </c>
      <c r="I45" s="33">
        <v>0</v>
      </c>
    </row>
    <row r="46" spans="1:13" x14ac:dyDescent="0.2">
      <c r="A46" s="159" t="s">
        <v>2494</v>
      </c>
      <c r="B46" s="28" t="s">
        <v>2495</v>
      </c>
      <c r="C46" s="69" t="s">
        <v>2496</v>
      </c>
      <c r="D46" s="138" t="s">
        <v>2497</v>
      </c>
      <c r="E46" s="33">
        <v>0</v>
      </c>
      <c r="F46" s="33">
        <v>0</v>
      </c>
      <c r="G46" s="33">
        <v>0</v>
      </c>
      <c r="H46" s="33">
        <v>0</v>
      </c>
      <c r="I46" s="33">
        <v>0</v>
      </c>
    </row>
    <row r="47" spans="1:13" x14ac:dyDescent="0.2">
      <c r="A47" s="159" t="s">
        <v>2498</v>
      </c>
      <c r="B47" s="28" t="s">
        <v>2499</v>
      </c>
      <c r="C47" s="69" t="s">
        <v>2500</v>
      </c>
      <c r="D47" s="138" t="s">
        <v>2501</v>
      </c>
      <c r="E47" s="33">
        <v>0</v>
      </c>
      <c r="F47" s="33">
        <v>0</v>
      </c>
      <c r="G47" s="33">
        <v>0</v>
      </c>
      <c r="H47" s="33">
        <v>0</v>
      </c>
      <c r="I47" s="33">
        <v>0</v>
      </c>
    </row>
    <row r="48" spans="1:13" x14ac:dyDescent="0.2">
      <c r="A48" s="28" t="s">
        <v>2502</v>
      </c>
      <c r="B48" s="28" t="s">
        <v>2503</v>
      </c>
      <c r="C48" s="69">
        <v>1</v>
      </c>
      <c r="D48" s="5"/>
      <c r="E48" s="33">
        <v>2541.6</v>
      </c>
      <c r="F48" s="33">
        <v>2541.6</v>
      </c>
      <c r="G48" s="33">
        <v>2541.6</v>
      </c>
      <c r="H48" s="33">
        <v>2541.6</v>
      </c>
      <c r="I48" s="33">
        <v>2541.6</v>
      </c>
    </row>
    <row r="49" spans="1:9" x14ac:dyDescent="0.2">
      <c r="A49" s="159" t="s">
        <v>2504</v>
      </c>
      <c r="B49" s="28" t="s">
        <v>2505</v>
      </c>
      <c r="C49" s="69">
        <v>1</v>
      </c>
      <c r="D49" s="138" t="s">
        <v>2506</v>
      </c>
      <c r="E49" s="33">
        <v>2541.6</v>
      </c>
      <c r="F49" s="33">
        <v>2541.6</v>
      </c>
      <c r="G49" s="33">
        <v>2541.6</v>
      </c>
      <c r="H49" s="33">
        <v>2541.6</v>
      </c>
      <c r="I49" s="33">
        <v>2541.6</v>
      </c>
    </row>
    <row r="50" spans="1:9" x14ac:dyDescent="0.2">
      <c r="A50" s="159" t="s">
        <v>2507</v>
      </c>
      <c r="B50" s="28" t="s">
        <v>2508</v>
      </c>
      <c r="C50" s="69">
        <v>1</v>
      </c>
      <c r="D50" s="138" t="s">
        <v>2509</v>
      </c>
      <c r="E50" s="33">
        <v>0</v>
      </c>
      <c r="F50" s="33">
        <v>0</v>
      </c>
      <c r="G50" s="33">
        <v>0</v>
      </c>
      <c r="H50" s="33">
        <v>0</v>
      </c>
      <c r="I50" s="33">
        <v>0</v>
      </c>
    </row>
    <row r="51" spans="1:9" x14ac:dyDescent="0.2">
      <c r="A51" s="29" t="s">
        <v>2510</v>
      </c>
      <c r="B51" s="28" t="s">
        <v>2511</v>
      </c>
      <c r="C51" s="133">
        <v>1</v>
      </c>
      <c r="D51" s="5"/>
      <c r="E51" s="315">
        <v>28865.696400000001</v>
      </c>
      <c r="F51" s="315">
        <v>3337.2719999999999</v>
      </c>
      <c r="G51" s="315">
        <v>3337.2719999999999</v>
      </c>
      <c r="H51" s="315">
        <v>3337.2719999999999</v>
      </c>
      <c r="I51" s="315">
        <v>3337.2719999999999</v>
      </c>
    </row>
    <row r="52" spans="1:9" x14ac:dyDescent="0.2">
      <c r="A52" s="320" t="s">
        <v>2512</v>
      </c>
      <c r="B52" s="28" t="s">
        <v>2513</v>
      </c>
      <c r="C52" s="133">
        <v>1</v>
      </c>
      <c r="D52" s="248" t="s">
        <v>2514</v>
      </c>
      <c r="E52" s="315">
        <v>28865.696400000001</v>
      </c>
      <c r="F52" s="315">
        <v>3337.2719999999999</v>
      </c>
      <c r="G52" s="315">
        <v>3337.2719999999999</v>
      </c>
      <c r="H52" s="315">
        <v>3337.2719999999999</v>
      </c>
      <c r="I52" s="315">
        <v>3337.2719999999999</v>
      </c>
    </row>
    <row r="53" spans="1:9" x14ac:dyDescent="0.2">
      <c r="A53" s="322" t="s">
        <v>2515</v>
      </c>
      <c r="B53" s="192" t="s">
        <v>2516</v>
      </c>
      <c r="C53" s="323">
        <v>1</v>
      </c>
      <c r="D53" s="332" t="s">
        <v>2517</v>
      </c>
      <c r="E53" s="324">
        <v>0</v>
      </c>
      <c r="F53" s="324">
        <v>0</v>
      </c>
      <c r="G53" s="324">
        <v>0</v>
      </c>
      <c r="H53" s="324">
        <v>0</v>
      </c>
      <c r="I53" s="324">
        <v>0</v>
      </c>
    </row>
    <row r="54" spans="1:9" x14ac:dyDescent="0.2">
      <c r="A54" s="28" t="s">
        <v>2518</v>
      </c>
      <c r="B54" s="28" t="s">
        <v>2519</v>
      </c>
      <c r="C54" s="69">
        <v>1</v>
      </c>
      <c r="D54" s="138"/>
      <c r="E54" s="201">
        <v>482018.66168400005</v>
      </c>
      <c r="F54" s="201">
        <v>520444.28038219002</v>
      </c>
      <c r="G54" s="201">
        <v>584875.55460000003</v>
      </c>
      <c r="H54" s="201">
        <v>602168.20680000004</v>
      </c>
      <c r="I54" s="201">
        <v>711048.14339999994</v>
      </c>
    </row>
    <row r="55" spans="1:9" x14ac:dyDescent="0.2">
      <c r="A55" s="320" t="s">
        <v>2520</v>
      </c>
      <c r="B55" s="28" t="s">
        <v>2521</v>
      </c>
      <c r="C55" s="69">
        <v>1</v>
      </c>
      <c r="D55" s="138" t="s">
        <v>2522</v>
      </c>
      <c r="E55" s="201">
        <v>343671.94184400002</v>
      </c>
      <c r="F55" s="201">
        <v>350003.54759999999</v>
      </c>
      <c r="G55" s="201">
        <v>420922.07400000002</v>
      </c>
      <c r="H55" s="201">
        <v>389052.37079999998</v>
      </c>
      <c r="I55" s="201">
        <v>477830.46539999999</v>
      </c>
    </row>
    <row r="56" spans="1:9" x14ac:dyDescent="0.2">
      <c r="A56" s="159" t="s">
        <v>2523</v>
      </c>
      <c r="B56" s="28" t="s">
        <v>2524</v>
      </c>
      <c r="D56" s="138" t="s">
        <v>2525</v>
      </c>
      <c r="E56" s="90">
        <v>14.552492859222999</v>
      </c>
      <c r="F56" s="90">
        <v>6.4579874195537998</v>
      </c>
      <c r="G56" s="90">
        <v>5.7361553346332999</v>
      </c>
      <c r="H56" s="90">
        <v>5.7603444099613998</v>
      </c>
      <c r="I56" s="90">
        <v>5.9387454542993998</v>
      </c>
    </row>
    <row r="57" spans="1:9" x14ac:dyDescent="0.2">
      <c r="A57" s="320" t="s">
        <v>2526</v>
      </c>
      <c r="B57" s="28" t="s">
        <v>2527</v>
      </c>
      <c r="C57" s="69">
        <v>1</v>
      </c>
      <c r="D57" s="138" t="s">
        <v>2528</v>
      </c>
      <c r="E57" s="201">
        <v>138346.71984000001</v>
      </c>
      <c r="F57" s="201">
        <v>170440.73278219</v>
      </c>
      <c r="G57" s="201">
        <v>163953.48060000001</v>
      </c>
      <c r="H57" s="201">
        <v>213115.83600000001</v>
      </c>
      <c r="I57" s="201">
        <v>233217.67800000001</v>
      </c>
    </row>
    <row r="58" spans="1:9" x14ac:dyDescent="0.2">
      <c r="A58" s="333"/>
      <c r="B58" s="333"/>
      <c r="C58" s="334"/>
      <c r="D58" s="335"/>
      <c r="E58" s="335"/>
      <c r="F58" s="335"/>
      <c r="G58" s="335"/>
      <c r="H58" s="336"/>
      <c r="I58" s="336"/>
    </row>
    <row r="59" spans="1:9" x14ac:dyDescent="0.2">
      <c r="A59" s="4" t="s">
        <v>2529</v>
      </c>
      <c r="B59" s="337"/>
      <c r="C59" s="334"/>
      <c r="D59" s="335"/>
      <c r="E59" s="335"/>
      <c r="F59" s="335"/>
      <c r="G59" s="335"/>
      <c r="H59" s="334"/>
      <c r="I59" s="334"/>
    </row>
    <row r="60" spans="1:9" x14ac:dyDescent="0.2">
      <c r="A60" s="28" t="s">
        <v>2530</v>
      </c>
      <c r="B60" s="28" t="s">
        <v>2531</v>
      </c>
      <c r="C60" s="69">
        <v>1</v>
      </c>
      <c r="D60" s="138"/>
      <c r="E60" s="33">
        <v>666650.28960000002</v>
      </c>
      <c r="F60" s="33">
        <v>628762.98528000002</v>
      </c>
      <c r="G60" s="33">
        <v>665133.23880000005</v>
      </c>
      <c r="H60" s="33">
        <v>726290.1936</v>
      </c>
      <c r="I60" s="33">
        <v>771624.78480000002</v>
      </c>
    </row>
    <row r="61" spans="1:9" x14ac:dyDescent="0.2">
      <c r="A61" s="159" t="s">
        <v>2532</v>
      </c>
      <c r="B61" s="28" t="s">
        <v>2533</v>
      </c>
      <c r="C61" s="69" t="s">
        <v>2534</v>
      </c>
      <c r="D61" s="138" t="s">
        <v>2535</v>
      </c>
      <c r="E61" s="33">
        <v>468045.20447500999</v>
      </c>
      <c r="F61" s="33">
        <v>431818.93815409002</v>
      </c>
      <c r="G61" s="33">
        <v>486359.97957243002</v>
      </c>
      <c r="H61" s="33">
        <v>504145.24899771</v>
      </c>
      <c r="I61" s="33">
        <v>544597.37919591996</v>
      </c>
    </row>
    <row r="62" spans="1:9" x14ac:dyDescent="0.2">
      <c r="A62" s="159" t="s">
        <v>2536</v>
      </c>
      <c r="B62" s="28" t="s">
        <v>2537</v>
      </c>
      <c r="D62" s="138" t="s">
        <v>2538</v>
      </c>
      <c r="E62" s="201">
        <v>100</v>
      </c>
      <c r="F62" s="201">
        <v>100</v>
      </c>
      <c r="G62" s="201">
        <v>100</v>
      </c>
      <c r="H62" s="33">
        <v>100</v>
      </c>
      <c r="I62" s="33">
        <v>100</v>
      </c>
    </row>
    <row r="63" spans="1:9" x14ac:dyDescent="0.2">
      <c r="A63" s="159" t="s">
        <v>2539</v>
      </c>
      <c r="B63" s="28" t="s">
        <v>2540</v>
      </c>
      <c r="C63" s="69">
        <v>1</v>
      </c>
      <c r="D63" s="138" t="s">
        <v>2541</v>
      </c>
      <c r="E63" s="33">
        <v>198605.08512499</v>
      </c>
      <c r="F63" s="33">
        <v>196944.04712591</v>
      </c>
      <c r="G63" s="33">
        <v>178773.25922757</v>
      </c>
      <c r="H63" s="33">
        <v>222144.94460228999</v>
      </c>
      <c r="I63" s="33">
        <v>227027.40560408001</v>
      </c>
    </row>
    <row r="64" spans="1:9" x14ac:dyDescent="0.2">
      <c r="A64" s="338"/>
      <c r="B64" s="337"/>
      <c r="C64" s="334"/>
      <c r="D64" s="335"/>
      <c r="E64" s="339"/>
      <c r="F64" s="339"/>
      <c r="G64" s="339"/>
      <c r="H64" s="339"/>
      <c r="I64" s="339"/>
    </row>
    <row r="65" spans="1:9" x14ac:dyDescent="0.2">
      <c r="A65" s="9" t="s">
        <v>2542</v>
      </c>
      <c r="B65" s="28"/>
      <c r="D65" s="138"/>
      <c r="E65" s="138"/>
      <c r="F65" s="138"/>
      <c r="G65" s="138"/>
    </row>
    <row r="66" spans="1:9" x14ac:dyDescent="0.2">
      <c r="A66" s="29" t="s">
        <v>2543</v>
      </c>
      <c r="B66" s="29" t="s">
        <v>2544</v>
      </c>
      <c r="C66" s="133">
        <v>1</v>
      </c>
      <c r="D66" s="248" t="s">
        <v>2545</v>
      </c>
      <c r="E66" s="327">
        <v>4069463.8788299002</v>
      </c>
      <c r="F66" s="327">
        <v>4107712.9988525002</v>
      </c>
      <c r="G66" s="327">
        <v>4100747.0319690001</v>
      </c>
      <c r="H66" s="327">
        <v>4115225.3341970001</v>
      </c>
      <c r="I66" s="327">
        <v>4267560.3097831998</v>
      </c>
    </row>
    <row r="67" spans="1:9" x14ac:dyDescent="0.2">
      <c r="A67" s="159" t="s">
        <v>2546</v>
      </c>
      <c r="B67" s="28" t="s">
        <v>2547</v>
      </c>
      <c r="C67" s="69">
        <v>1</v>
      </c>
      <c r="D67" s="138" t="s">
        <v>2548</v>
      </c>
      <c r="E67" s="340">
        <v>3158564.8219649</v>
      </c>
      <c r="F67" s="340">
        <v>3143002.0241656001</v>
      </c>
      <c r="G67" s="340">
        <v>3202797.1107414998</v>
      </c>
      <c r="H67" s="201">
        <v>3136257.6620947002</v>
      </c>
      <c r="I67" s="201">
        <v>3218982.9155791998</v>
      </c>
    </row>
    <row r="68" spans="1:9" x14ac:dyDescent="0.2">
      <c r="A68" s="320" t="s">
        <v>2549</v>
      </c>
      <c r="B68" s="29" t="s">
        <v>2550</v>
      </c>
      <c r="C68" s="133"/>
      <c r="D68" s="248" t="s">
        <v>2551</v>
      </c>
      <c r="E68" s="341">
        <v>2.7095133311501001</v>
      </c>
      <c r="F68" s="341">
        <v>1.8277775263075999</v>
      </c>
      <c r="G68" s="341">
        <v>1.8002151698668001</v>
      </c>
      <c r="H68" s="341">
        <v>1.6934650141084999</v>
      </c>
      <c r="I68" s="341">
        <v>1.752957954402</v>
      </c>
    </row>
    <row r="69" spans="1:9" x14ac:dyDescent="0.2">
      <c r="A69" s="159" t="s">
        <v>2552</v>
      </c>
      <c r="B69" s="28" t="s">
        <v>2553</v>
      </c>
      <c r="C69" s="69">
        <v>1</v>
      </c>
      <c r="D69" s="138" t="s">
        <v>2554</v>
      </c>
      <c r="E69" s="201">
        <v>910899.05686499004</v>
      </c>
      <c r="F69" s="201">
        <v>964710.97468690004</v>
      </c>
      <c r="G69" s="201">
        <v>897949.92122757004</v>
      </c>
      <c r="H69" s="201">
        <v>978967.67210227996</v>
      </c>
      <c r="I69" s="201">
        <v>1048577.3942040999</v>
      </c>
    </row>
    <row r="70" spans="1:9" x14ac:dyDescent="0.2">
      <c r="A70" s="28"/>
      <c r="B70" s="28"/>
      <c r="D70" s="138"/>
      <c r="E70" s="201"/>
      <c r="F70" s="201"/>
      <c r="G70" s="201"/>
      <c r="H70" s="201"/>
      <c r="I70" s="201"/>
    </row>
    <row r="71" spans="1:9" x14ac:dyDescent="0.2">
      <c r="A71" s="9" t="s">
        <v>2555</v>
      </c>
      <c r="B71" s="28"/>
      <c r="D71" s="138"/>
      <c r="E71" s="201"/>
      <c r="F71" s="201"/>
      <c r="G71" s="201"/>
      <c r="H71" s="201"/>
      <c r="I71" s="201"/>
    </row>
    <row r="72" spans="1:9" x14ac:dyDescent="0.2">
      <c r="A72" s="28" t="s">
        <v>2556</v>
      </c>
      <c r="B72" s="28" t="s">
        <v>2557</v>
      </c>
      <c r="C72" s="69">
        <v>5</v>
      </c>
      <c r="D72" s="138" t="s">
        <v>2558</v>
      </c>
      <c r="E72" s="342">
        <v>19.79690884536754</v>
      </c>
      <c r="F72" s="342">
        <v>20.295663284913985</v>
      </c>
      <c r="G72" s="342">
        <v>11.129836406188893</v>
      </c>
      <c r="H72" s="342">
        <v>7.340167769537695</v>
      </c>
      <c r="I72" s="342">
        <v>4.7860530990930643</v>
      </c>
    </row>
    <row r="73" spans="1:9" x14ac:dyDescent="0.2">
      <c r="A73" s="28"/>
      <c r="B73" s="28"/>
      <c r="D73" s="138"/>
      <c r="E73" s="138"/>
      <c r="F73" s="138"/>
      <c r="G73" s="138"/>
    </row>
    <row r="74" spans="1:9" x14ac:dyDescent="0.2">
      <c r="A74" s="28"/>
      <c r="B74" s="28"/>
      <c r="D74" s="138"/>
      <c r="E74" s="138"/>
      <c r="F74" s="138"/>
      <c r="G74" s="138"/>
    </row>
    <row r="75" spans="1:9" x14ac:dyDescent="0.2">
      <c r="A75" s="28" t="s">
        <v>2559</v>
      </c>
      <c r="B75" s="28"/>
      <c r="D75" s="138"/>
      <c r="E75" s="138"/>
      <c r="F75" s="138"/>
      <c r="G75" s="138"/>
    </row>
    <row r="76" spans="1:9" x14ac:dyDescent="0.2">
      <c r="A76" s="28" t="s">
        <v>2560</v>
      </c>
      <c r="B76" s="28"/>
      <c r="D76" s="138"/>
      <c r="E76" s="138"/>
      <c r="F76" s="138"/>
      <c r="G76" s="138"/>
    </row>
    <row r="77" spans="1:9" x14ac:dyDescent="0.2">
      <c r="A77" s="28" t="s">
        <v>2561</v>
      </c>
      <c r="B77" s="28"/>
      <c r="D77" s="138"/>
      <c r="E77" s="138"/>
      <c r="F77" s="138"/>
      <c r="G77" s="138"/>
    </row>
    <row r="78" spans="1:9" x14ac:dyDescent="0.2">
      <c r="A78" s="28" t="s">
        <v>2562</v>
      </c>
      <c r="B78" s="28"/>
      <c r="C78" s="343"/>
      <c r="D78" s="138"/>
      <c r="E78" s="138"/>
      <c r="F78" s="138"/>
      <c r="G78" s="138"/>
    </row>
    <row r="79" spans="1:9" x14ac:dyDescent="0.2">
      <c r="A79" s="28" t="s">
        <v>2563</v>
      </c>
    </row>
  </sheetData>
  <conditionalFormatting sqref="J20:K20 J16:K16 J12:K14 K19 K21 J22:K24 J26:K27 J30:K30 J32:K32 J34:K35 J37:K38">
    <cfRule type="cellIs" dxfId="641" priority="35" stopIfTrue="1" operator="equal">
      <formula>"-"</formula>
    </cfRule>
    <cfRule type="containsText" dxfId="640" priority="36" stopIfTrue="1" operator="containsText" text="leer">
      <formula>NOT(ISERROR(SEARCH("leer",J12)))</formula>
    </cfRule>
  </conditionalFormatting>
  <conditionalFormatting sqref="J20:K20 J16:K16 J12:K14 K19 K21 J22:K24 J26:K27 J30:K30 J32:K32 J34:K35 J37:K38">
    <cfRule type="cellIs" dxfId="639" priority="34" stopIfTrue="1" operator="equal">
      <formula>"-"</formula>
    </cfRule>
  </conditionalFormatting>
  <conditionalFormatting sqref="G6:G17 H38:I42 H32:I32 H51:I53 F35:G42 F24:I27 F60:I61 H63:I63 F62:G63 F66:I66 F68:I68 H29:I30 F29:G32 F64:I64 F44:G53 F43 H44:I47 F54:I57">
    <cfRule type="cellIs" dxfId="638" priority="23" stopIfTrue="1" operator="equal">
      <formula>"-"</formula>
    </cfRule>
    <cfRule type="containsText" dxfId="637" priority="24" stopIfTrue="1" operator="containsText" text="leer">
      <formula>NOT(ISERROR(SEARCH("leer",F6)))</formula>
    </cfRule>
  </conditionalFormatting>
  <conditionalFormatting sqref="G6:G17 H38:I42 H32:I32 H51:I53 F35:G42 F24:I27 F60:I61 H63:I63 F62:G63 F66:I66 F68:I68 H29:I30 F29:G32 F64:I64 F44:G53 F43 H44:I47 F54:I57">
    <cfRule type="cellIs" dxfId="636" priority="22" stopIfTrue="1" operator="equal">
      <formula>"-"</formula>
    </cfRule>
  </conditionalFormatting>
  <conditionalFormatting sqref="F9:F11">
    <cfRule type="cellIs" dxfId="635" priority="20" stopIfTrue="1" operator="equal">
      <formula>"-"</formula>
    </cfRule>
    <cfRule type="containsText" dxfId="634" priority="21" stopIfTrue="1" operator="containsText" text="leer">
      <formula>NOT(ISERROR(SEARCH("leer",F9)))</formula>
    </cfRule>
  </conditionalFormatting>
  <conditionalFormatting sqref="F9:F11">
    <cfRule type="cellIs" dxfId="633" priority="19" stopIfTrue="1" operator="equal">
      <formula>"-"</formula>
    </cfRule>
  </conditionalFormatting>
  <conditionalFormatting sqref="F33">
    <cfRule type="cellIs" dxfId="632" priority="17" stopIfTrue="1" operator="equal">
      <formula>"-"</formula>
    </cfRule>
    <cfRule type="containsText" dxfId="631" priority="18" stopIfTrue="1" operator="containsText" text="leer">
      <formula>NOT(ISERROR(SEARCH("leer",F33)))</formula>
    </cfRule>
  </conditionalFormatting>
  <conditionalFormatting sqref="F33">
    <cfRule type="cellIs" dxfId="630" priority="16" stopIfTrue="1" operator="equal">
      <formula>"-"</formula>
    </cfRule>
  </conditionalFormatting>
  <conditionalFormatting sqref="G33">
    <cfRule type="cellIs" dxfId="629" priority="14" stopIfTrue="1" operator="equal">
      <formula>"-"</formula>
    </cfRule>
    <cfRule type="containsText" dxfId="628" priority="15" stopIfTrue="1" operator="containsText" text="leer">
      <formula>NOT(ISERROR(SEARCH("leer",G33)))</formula>
    </cfRule>
  </conditionalFormatting>
  <conditionalFormatting sqref="G33">
    <cfRule type="cellIs" dxfId="627" priority="13" stopIfTrue="1" operator="equal">
      <formula>"-"</formula>
    </cfRule>
  </conditionalFormatting>
  <conditionalFormatting sqref="G43:I43">
    <cfRule type="cellIs" dxfId="626" priority="11" stopIfTrue="1" operator="equal">
      <formula>"-"</formula>
    </cfRule>
    <cfRule type="containsText" dxfId="625" priority="12" stopIfTrue="1" operator="containsText" text="leer">
      <formula>NOT(ISERROR(SEARCH("leer",G43)))</formula>
    </cfRule>
  </conditionalFormatting>
  <conditionalFormatting sqref="G43:I43">
    <cfRule type="cellIs" dxfId="624" priority="10" stopIfTrue="1" operator="equal">
      <formula>"-"</formula>
    </cfRule>
  </conditionalFormatting>
  <conditionalFormatting sqref="E24:E27 E66 E68 E29:E32 E60:E64 E35:E57">
    <cfRule type="cellIs" dxfId="623" priority="8" stopIfTrue="1" operator="equal">
      <formula>"-"</formula>
    </cfRule>
    <cfRule type="containsText" dxfId="622" priority="9" stopIfTrue="1" operator="containsText" text="leer">
      <formula>NOT(ISERROR(SEARCH("leer",E24)))</formula>
    </cfRule>
  </conditionalFormatting>
  <conditionalFormatting sqref="E24:E27 E66 E68 E29:E32 E60:E64 E35:E57">
    <cfRule type="cellIs" dxfId="621" priority="7" stopIfTrue="1" operator="equal">
      <formula>"-"</formula>
    </cfRule>
  </conditionalFormatting>
  <conditionalFormatting sqref="E9:E11">
    <cfRule type="cellIs" dxfId="620" priority="5" stopIfTrue="1" operator="equal">
      <formula>"-"</formula>
    </cfRule>
    <cfRule type="containsText" dxfId="619" priority="6" stopIfTrue="1" operator="containsText" text="leer">
      <formula>NOT(ISERROR(SEARCH("leer",E9)))</formula>
    </cfRule>
  </conditionalFormatting>
  <conditionalFormatting sqref="E9:E11">
    <cfRule type="cellIs" dxfId="618" priority="4" stopIfTrue="1" operator="equal">
      <formula>"-"</formula>
    </cfRule>
  </conditionalFormatting>
  <conditionalFormatting sqref="E33">
    <cfRule type="cellIs" dxfId="617" priority="2" stopIfTrue="1" operator="equal">
      <formula>"-"</formula>
    </cfRule>
    <cfRule type="containsText" dxfId="616" priority="3" stopIfTrue="1" operator="containsText" text="leer">
      <formula>NOT(ISERROR(SEARCH("leer",E33)))</formula>
    </cfRule>
  </conditionalFormatting>
  <conditionalFormatting sqref="E33">
    <cfRule type="cellIs" dxfId="615"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60"/>
  <sheetViews>
    <sheetView showRuler="0" zoomScale="70" zoomScaleNormal="70" workbookViewId="0"/>
  </sheetViews>
  <sheetFormatPr baseColWidth="10" defaultColWidth="10.7109375" defaultRowHeight="12.75" x14ac:dyDescent="0.2"/>
  <cols>
    <col min="1" max="1" width="48.85546875" style="5" customWidth="1"/>
    <col min="2" max="2" width="40.42578125" style="5" customWidth="1"/>
    <col min="3" max="3" width="8.140625" style="8" customWidth="1"/>
    <col min="4" max="9" width="12.28515625" style="20" customWidth="1"/>
    <col min="10" max="10" width="7.85546875" style="20" customWidth="1"/>
    <col min="11" max="11" width="10.7109375" style="5"/>
    <col min="12" max="12" width="7.85546875" style="5" customWidth="1"/>
    <col min="13" max="13" width="10.7109375" style="5"/>
    <col min="14" max="14" width="7.85546875" style="5" customWidth="1"/>
    <col min="15" max="15" width="10.7109375" style="5"/>
    <col min="16" max="16" width="7.85546875" style="5" customWidth="1"/>
    <col min="17" max="17" width="11.85546875" style="5" customWidth="1"/>
    <col min="18" max="18" width="7.85546875" style="5" customWidth="1"/>
    <col min="19" max="19" width="10.7109375" style="5"/>
    <col min="20" max="20" width="7.85546875" style="5" customWidth="1"/>
    <col min="21" max="16384" width="10.7109375" style="5"/>
  </cols>
  <sheetData>
    <row r="1" spans="1:21" x14ac:dyDescent="0.2">
      <c r="A1" s="93" t="s">
        <v>2564</v>
      </c>
    </row>
    <row r="2" spans="1:21" x14ac:dyDescent="0.2">
      <c r="A2" s="93"/>
    </row>
    <row r="3" spans="1:21" s="4" customFormat="1" x14ac:dyDescent="0.2">
      <c r="A3" s="4" t="s">
        <v>2565</v>
      </c>
      <c r="C3" s="8" t="s">
        <v>2566</v>
      </c>
      <c r="D3" s="5" t="s">
        <v>2567</v>
      </c>
      <c r="E3" s="22">
        <v>2014</v>
      </c>
      <c r="F3" s="22">
        <v>2013</v>
      </c>
      <c r="G3" s="22">
        <v>2012</v>
      </c>
      <c r="H3" s="22">
        <v>2011</v>
      </c>
      <c r="I3" s="22">
        <v>2010</v>
      </c>
      <c r="J3" s="28"/>
      <c r="K3" s="22"/>
      <c r="L3" s="191"/>
      <c r="M3" s="22"/>
      <c r="N3" s="191"/>
      <c r="O3" s="22"/>
      <c r="P3" s="191"/>
      <c r="Q3" s="22"/>
      <c r="R3" s="191"/>
      <c r="S3" s="5"/>
      <c r="T3" s="5"/>
      <c r="U3" s="5"/>
    </row>
    <row r="4" spans="1:21" s="4" customFormat="1" x14ac:dyDescent="0.2">
      <c r="C4" s="118"/>
      <c r="D4" s="20"/>
      <c r="E4" s="20"/>
      <c r="F4" s="20"/>
      <c r="G4" s="20"/>
      <c r="H4" s="22"/>
      <c r="I4" s="22"/>
      <c r="J4" s="20"/>
      <c r="K4" s="22"/>
      <c r="L4" s="22"/>
      <c r="M4" s="22"/>
      <c r="N4" s="22"/>
      <c r="O4" s="22"/>
      <c r="P4" s="22"/>
      <c r="Q4" s="22"/>
      <c r="R4" s="22"/>
      <c r="S4" s="5"/>
      <c r="T4" s="5"/>
      <c r="U4" s="5"/>
    </row>
    <row r="5" spans="1:21" s="4" customFormat="1" x14ac:dyDescent="0.2">
      <c r="A5" s="4" t="s">
        <v>2568</v>
      </c>
      <c r="C5" s="118"/>
      <c r="D5" s="20"/>
      <c r="E5" s="20"/>
      <c r="F5" s="20"/>
      <c r="G5" s="20"/>
      <c r="H5" s="22"/>
      <c r="I5" s="22"/>
      <c r="J5" s="20"/>
      <c r="K5" s="22"/>
      <c r="L5" s="22"/>
      <c r="M5" s="22"/>
      <c r="N5" s="22"/>
      <c r="O5" s="22"/>
      <c r="P5" s="22"/>
      <c r="Q5" s="22"/>
      <c r="R5" s="22"/>
      <c r="S5" s="5"/>
      <c r="T5" s="5"/>
      <c r="U5" s="5"/>
    </row>
    <row r="6" spans="1:21" x14ac:dyDescent="0.2">
      <c r="A6" s="344" t="s">
        <v>2569</v>
      </c>
      <c r="H6" s="5"/>
      <c r="I6" s="5"/>
      <c r="L6" s="39"/>
      <c r="N6" s="39"/>
      <c r="P6" s="39"/>
      <c r="R6" s="39"/>
    </row>
    <row r="7" spans="1:21" ht="14.25" x14ac:dyDescent="0.25">
      <c r="A7" s="28" t="s">
        <v>2570</v>
      </c>
      <c r="B7" s="5" t="s">
        <v>2571</v>
      </c>
      <c r="C7" s="133">
        <v>3</v>
      </c>
      <c r="E7" s="18">
        <v>426303.53753336298</v>
      </c>
      <c r="F7" s="18">
        <v>433762.52091898047</v>
      </c>
      <c r="G7" s="18">
        <v>461937.49383763497</v>
      </c>
      <c r="H7" s="18">
        <v>451058.01808814693</v>
      </c>
      <c r="I7" s="18">
        <v>461482.51362103003</v>
      </c>
      <c r="K7" s="18"/>
      <c r="L7" s="39"/>
      <c r="M7" s="18"/>
      <c r="N7" s="39"/>
      <c r="O7" s="18"/>
      <c r="P7" s="39"/>
      <c r="Q7" s="18"/>
      <c r="R7" s="39"/>
    </row>
    <row r="8" spans="1:21" ht="14.25" x14ac:dyDescent="0.25">
      <c r="A8" s="14" t="s">
        <v>2572</v>
      </c>
      <c r="B8" s="5" t="s">
        <v>2573</v>
      </c>
      <c r="C8" s="133">
        <v>3</v>
      </c>
      <c r="D8" s="138" t="s">
        <v>2574</v>
      </c>
      <c r="E8" s="18">
        <v>189904.659021723</v>
      </c>
      <c r="F8" s="18">
        <v>194729.92025445451</v>
      </c>
      <c r="G8" s="18">
        <v>194206.72906242698</v>
      </c>
      <c r="H8" s="18">
        <v>187930.12699004996</v>
      </c>
      <c r="I8" s="18">
        <v>190363.54327026999</v>
      </c>
      <c r="J8" s="345"/>
      <c r="K8" s="18"/>
      <c r="L8" s="243"/>
      <c r="M8" s="18"/>
      <c r="N8" s="243"/>
      <c r="O8" s="18"/>
      <c r="P8" s="243"/>
      <c r="Q8" s="18"/>
      <c r="R8" s="243"/>
    </row>
    <row r="9" spans="1:21" ht="14.25" x14ac:dyDescent="0.25">
      <c r="A9" s="23" t="s">
        <v>2575</v>
      </c>
      <c r="B9" s="5" t="s">
        <v>2576</v>
      </c>
      <c r="C9" s="133">
        <v>3</v>
      </c>
      <c r="E9" s="17">
        <v>170923.66042686001</v>
      </c>
      <c r="F9" s="17">
        <v>171940.19477604999</v>
      </c>
      <c r="G9" s="17">
        <v>167144.39264271999</v>
      </c>
      <c r="H9" s="17">
        <v>163077.88358267999</v>
      </c>
      <c r="I9" s="17">
        <v>160768.95117314</v>
      </c>
      <c r="J9" s="345"/>
      <c r="K9" s="17"/>
      <c r="L9" s="243"/>
      <c r="M9" s="17"/>
      <c r="N9" s="243"/>
      <c r="O9" s="17"/>
      <c r="P9" s="243"/>
      <c r="Q9" s="17"/>
      <c r="R9" s="243"/>
    </row>
    <row r="10" spans="1:21" ht="14.25" x14ac:dyDescent="0.25">
      <c r="A10" s="23" t="s">
        <v>2577</v>
      </c>
      <c r="B10" s="5" t="s">
        <v>2578</v>
      </c>
      <c r="C10" s="133">
        <v>3</v>
      </c>
      <c r="E10" s="17">
        <v>15955.871557863</v>
      </c>
      <c r="F10" s="17">
        <v>19330.667558166999</v>
      </c>
      <c r="G10" s="17">
        <v>23633.240579706999</v>
      </c>
      <c r="H10" s="17">
        <v>22305.195509869998</v>
      </c>
      <c r="I10" s="17">
        <v>27143.90479963</v>
      </c>
      <c r="J10" s="345"/>
      <c r="K10" s="17"/>
      <c r="L10" s="243"/>
      <c r="M10" s="17"/>
      <c r="N10" s="243"/>
      <c r="O10" s="17"/>
      <c r="P10" s="243"/>
      <c r="Q10" s="17"/>
      <c r="R10" s="243"/>
    </row>
    <row r="11" spans="1:21" ht="14.25" x14ac:dyDescent="0.25">
      <c r="A11" s="23" t="s">
        <v>2579</v>
      </c>
      <c r="B11" s="5" t="s">
        <v>2580</v>
      </c>
      <c r="C11" s="133">
        <v>3</v>
      </c>
      <c r="E11" s="17">
        <v>3025.1270370000002</v>
      </c>
      <c r="F11" s="17">
        <v>3459.0579202375002</v>
      </c>
      <c r="G11" s="17">
        <v>3429.09584</v>
      </c>
      <c r="H11" s="17">
        <v>2547.0478975000001</v>
      </c>
      <c r="I11" s="17">
        <v>2450.6872975000001</v>
      </c>
      <c r="J11" s="345"/>
      <c r="K11" s="17"/>
      <c r="L11" s="243"/>
      <c r="M11" s="17"/>
      <c r="N11" s="243"/>
      <c r="O11" s="17"/>
      <c r="P11" s="243"/>
      <c r="Q11" s="17"/>
      <c r="R11" s="243"/>
    </row>
    <row r="12" spans="1:21" ht="14.25" x14ac:dyDescent="0.25">
      <c r="A12" s="14" t="s">
        <v>2581</v>
      </c>
      <c r="B12" s="5" t="s">
        <v>2582</v>
      </c>
      <c r="C12" s="133">
        <v>3</v>
      </c>
      <c r="D12" s="138" t="s">
        <v>2583</v>
      </c>
      <c r="E12" s="18">
        <v>19316.45051712</v>
      </c>
      <c r="F12" s="18">
        <v>17541.350394776</v>
      </c>
      <c r="G12" s="18">
        <v>19759.427348148001</v>
      </c>
      <c r="H12" s="18">
        <v>20180.160362246999</v>
      </c>
      <c r="I12" s="18">
        <v>23782.612039129999</v>
      </c>
      <c r="J12" s="345"/>
      <c r="K12" s="17"/>
      <c r="L12" s="243"/>
      <c r="M12" s="17"/>
      <c r="N12" s="243"/>
      <c r="O12" s="17"/>
      <c r="P12" s="243"/>
      <c r="Q12" s="17"/>
      <c r="R12" s="243"/>
    </row>
    <row r="13" spans="1:21" ht="14.25" x14ac:dyDescent="0.25">
      <c r="A13" s="23" t="s">
        <v>2584</v>
      </c>
      <c r="B13" s="5" t="s">
        <v>2585</v>
      </c>
      <c r="C13" s="133">
        <v>3</v>
      </c>
      <c r="E13" s="17">
        <v>2245.8251428549002</v>
      </c>
      <c r="F13" s="17">
        <v>2018.7474285694</v>
      </c>
      <c r="G13" s="17">
        <v>2204.8249142835002</v>
      </c>
      <c r="H13" s="17">
        <v>1995.5198857123</v>
      </c>
      <c r="I13" s="17">
        <v>2715.7055999971999</v>
      </c>
      <c r="J13" s="345"/>
      <c r="K13" s="346"/>
      <c r="L13" s="243"/>
      <c r="M13" s="346"/>
      <c r="N13" s="243"/>
      <c r="O13" s="346"/>
      <c r="P13" s="243"/>
      <c r="Q13" s="346"/>
      <c r="R13" s="243"/>
      <c r="S13" s="30"/>
    </row>
    <row r="14" spans="1:21" ht="14.25" x14ac:dyDescent="0.25">
      <c r="A14" s="347" t="s">
        <v>2586</v>
      </c>
      <c r="B14" s="30" t="s">
        <v>2587</v>
      </c>
      <c r="C14" s="133" t="s">
        <v>2588</v>
      </c>
      <c r="D14" s="348"/>
      <c r="E14" s="346">
        <v>17070.625374265099</v>
      </c>
      <c r="F14" s="346">
        <v>15522.602966206599</v>
      </c>
      <c r="G14" s="346">
        <v>17554.6024338645</v>
      </c>
      <c r="H14" s="346">
        <v>18184.6404765347</v>
      </c>
      <c r="I14" s="346">
        <v>21066.906439132799</v>
      </c>
      <c r="J14" s="345"/>
      <c r="K14" s="346"/>
      <c r="L14" s="243"/>
      <c r="M14" s="346"/>
      <c r="N14" s="243"/>
      <c r="O14" s="346"/>
      <c r="P14" s="243"/>
      <c r="Q14" s="346"/>
      <c r="R14" s="243"/>
      <c r="S14" s="30"/>
    </row>
    <row r="15" spans="1:21" ht="14.25" x14ac:dyDescent="0.25">
      <c r="A15" s="226" t="s">
        <v>2589</v>
      </c>
      <c r="B15" s="30" t="s">
        <v>2590</v>
      </c>
      <c r="C15" s="133">
        <v>3</v>
      </c>
      <c r="D15" s="248" t="s">
        <v>2591</v>
      </c>
      <c r="E15" s="346">
        <v>217082.42799452</v>
      </c>
      <c r="F15" s="346">
        <v>221491.25026974999</v>
      </c>
      <c r="G15" s="346">
        <v>247971.33742706</v>
      </c>
      <c r="H15" s="346">
        <v>242947.73073585</v>
      </c>
      <c r="I15" s="346">
        <v>247336.35831163</v>
      </c>
    </row>
    <row r="16" spans="1:21" x14ac:dyDescent="0.2">
      <c r="C16" s="69"/>
      <c r="G16" s="349"/>
      <c r="H16" s="5"/>
      <c r="I16" s="5"/>
      <c r="J16" s="243"/>
      <c r="K16" s="17"/>
      <c r="L16" s="243"/>
      <c r="M16" s="17"/>
      <c r="N16" s="243"/>
      <c r="O16" s="17"/>
      <c r="P16" s="243"/>
      <c r="Q16" s="17"/>
      <c r="R16" s="243"/>
    </row>
    <row r="17" spans="1:18" x14ac:dyDescent="0.2">
      <c r="A17" s="344" t="s">
        <v>2592</v>
      </c>
      <c r="C17" s="69"/>
      <c r="G17" s="349"/>
      <c r="H17" s="5"/>
      <c r="I17" s="5"/>
      <c r="J17" s="243"/>
      <c r="K17" s="17"/>
      <c r="L17" s="243"/>
      <c r="M17" s="17"/>
      <c r="N17" s="243"/>
      <c r="O17" s="17"/>
      <c r="P17" s="243"/>
      <c r="Q17" s="17"/>
      <c r="R17" s="243"/>
    </row>
    <row r="18" spans="1:18" ht="14.25" x14ac:dyDescent="0.25">
      <c r="A18" s="5" t="s">
        <v>2593</v>
      </c>
      <c r="B18" s="5" t="s">
        <v>2594</v>
      </c>
      <c r="C18" s="133">
        <v>3</v>
      </c>
      <c r="E18" s="17">
        <v>119023.73428369001</v>
      </c>
      <c r="F18" s="17">
        <v>119675.42556638</v>
      </c>
      <c r="G18" s="17">
        <v>173560.50550510001</v>
      </c>
      <c r="H18" s="17">
        <v>166310.66196229</v>
      </c>
      <c r="I18" s="17">
        <v>174891.85969379</v>
      </c>
      <c r="J18" s="243"/>
      <c r="K18" s="17"/>
      <c r="L18" s="243"/>
      <c r="M18" s="17"/>
      <c r="N18" s="243"/>
      <c r="O18" s="17"/>
      <c r="P18" s="243"/>
      <c r="Q18" s="17"/>
      <c r="R18" s="243"/>
    </row>
    <row r="19" spans="1:18" ht="14.25" x14ac:dyDescent="0.25">
      <c r="A19" s="5" t="s">
        <v>2595</v>
      </c>
      <c r="B19" s="5" t="s">
        <v>2596</v>
      </c>
      <c r="C19" s="133">
        <v>3</v>
      </c>
      <c r="E19" s="17">
        <v>99932.913177195995</v>
      </c>
      <c r="F19" s="17">
        <v>106945.18565650001</v>
      </c>
      <c r="G19" s="17">
        <v>89692.531120761996</v>
      </c>
      <c r="H19" s="17">
        <v>93542.270768828006</v>
      </c>
      <c r="I19" s="17">
        <v>100583.35882379</v>
      </c>
      <c r="J19" s="243"/>
      <c r="K19" s="17"/>
      <c r="L19" s="243"/>
      <c r="M19" s="17"/>
      <c r="N19" s="243"/>
      <c r="O19" s="17"/>
      <c r="P19" s="243"/>
      <c r="Q19" s="17"/>
      <c r="R19" s="243"/>
    </row>
    <row r="20" spans="1:18" ht="14.25" x14ac:dyDescent="0.25">
      <c r="A20" s="5" t="s">
        <v>2599</v>
      </c>
      <c r="B20" s="5" t="s">
        <v>2598</v>
      </c>
      <c r="C20" s="133">
        <v>3</v>
      </c>
      <c r="E20" s="17">
        <v>12688.851299376</v>
      </c>
      <c r="F20" s="17">
        <v>13005.660173206001</v>
      </c>
      <c r="G20" s="17">
        <v>13650.626797295001</v>
      </c>
      <c r="H20" s="17">
        <v>14001.781863755999</v>
      </c>
      <c r="I20" s="17">
        <v>14287.181231082999</v>
      </c>
      <c r="J20" s="243"/>
      <c r="K20" s="17"/>
      <c r="L20" s="243"/>
      <c r="M20" s="17"/>
      <c r="N20" s="243"/>
      <c r="O20" s="17"/>
      <c r="P20" s="243"/>
      <c r="Q20" s="17"/>
      <c r="R20" s="243"/>
    </row>
    <row r="21" spans="1:18" ht="14.25" x14ac:dyDescent="0.25">
      <c r="A21" s="5" t="s">
        <v>2597</v>
      </c>
      <c r="B21" s="5" t="s">
        <v>2600</v>
      </c>
      <c r="C21" s="133">
        <v>3</v>
      </c>
      <c r="E21" s="17">
        <v>171266.84304740999</v>
      </c>
      <c r="F21" s="17">
        <v>169602.04956335001</v>
      </c>
      <c r="G21" s="17">
        <v>160422.90264412999</v>
      </c>
      <c r="H21" s="17">
        <v>153427.29124950001</v>
      </c>
      <c r="I21" s="17">
        <v>147918.82576999001</v>
      </c>
    </row>
    <row r="22" spans="1:18" ht="14.25" x14ac:dyDescent="0.25">
      <c r="A22" s="5" t="s">
        <v>2601</v>
      </c>
      <c r="B22" s="5" t="s">
        <v>2602</v>
      </c>
      <c r="C22" s="133">
        <v>3</v>
      </c>
      <c r="E22" s="17">
        <v>23391.195725702</v>
      </c>
      <c r="F22" s="17">
        <v>24534.199959543999</v>
      </c>
      <c r="G22" s="17">
        <v>24610.927770351998</v>
      </c>
      <c r="H22" s="17">
        <v>23776.012243771002</v>
      </c>
      <c r="I22" s="17">
        <v>23801.288102383001</v>
      </c>
    </row>
    <row r="23" spans="1:18" x14ac:dyDescent="0.2">
      <c r="A23" s="14"/>
      <c r="C23" s="69"/>
      <c r="G23" s="349"/>
      <c r="H23" s="5"/>
      <c r="I23" s="5"/>
      <c r="J23" s="243"/>
      <c r="K23" s="18"/>
      <c r="L23" s="243"/>
      <c r="M23" s="18"/>
      <c r="N23" s="243"/>
      <c r="O23" s="18"/>
      <c r="P23" s="243"/>
      <c r="Q23" s="18"/>
      <c r="R23" s="243"/>
    </row>
    <row r="24" spans="1:18" x14ac:dyDescent="0.2">
      <c r="A24" s="344" t="s">
        <v>2603</v>
      </c>
      <c r="C24" s="69"/>
      <c r="E24" s="349">
        <v>426303.537533366</v>
      </c>
      <c r="F24" s="349">
        <v>433762.52091898047</v>
      </c>
      <c r="G24" s="349">
        <v>461937.49383764301</v>
      </c>
      <c r="H24" s="17">
        <v>451058.01808814402</v>
      </c>
      <c r="I24" s="17">
        <v>461482.51362103899</v>
      </c>
      <c r="J24" s="243"/>
      <c r="K24" s="201"/>
      <c r="L24" s="243"/>
      <c r="M24" s="201"/>
      <c r="N24" s="243"/>
      <c r="O24" s="201"/>
      <c r="P24" s="243"/>
      <c r="Q24" s="201"/>
      <c r="R24" s="243"/>
    </row>
    <row r="25" spans="1:18" ht="14.25" x14ac:dyDescent="0.25">
      <c r="A25" s="28" t="s">
        <v>2604</v>
      </c>
      <c r="B25" s="5" t="s">
        <v>2605</v>
      </c>
      <c r="C25" s="133">
        <v>3</v>
      </c>
      <c r="E25" s="18">
        <v>75343.638120225994</v>
      </c>
      <c r="F25" s="18">
        <v>80588.422781270463</v>
      </c>
      <c r="G25" s="18">
        <v>89738.439553852993</v>
      </c>
      <c r="H25" s="18">
        <v>93299.582007753997</v>
      </c>
      <c r="I25" s="18">
        <v>105437.406483689</v>
      </c>
      <c r="J25" s="243"/>
      <c r="K25" s="201"/>
      <c r="L25" s="243"/>
      <c r="M25" s="201"/>
      <c r="N25" s="243"/>
      <c r="O25" s="201"/>
      <c r="P25" s="243"/>
      <c r="Q25" s="201"/>
      <c r="R25" s="243"/>
    </row>
    <row r="26" spans="1:18" ht="14.25" x14ac:dyDescent="0.25">
      <c r="A26" s="159" t="s">
        <v>2606</v>
      </c>
      <c r="B26" s="5" t="s">
        <v>2607</v>
      </c>
      <c r="C26" s="133">
        <v>3</v>
      </c>
      <c r="E26" s="201">
        <v>32864.521494494002</v>
      </c>
      <c r="F26" s="201">
        <v>39220.227391494001</v>
      </c>
      <c r="G26" s="201">
        <v>44296.101668768002</v>
      </c>
      <c r="H26" s="201">
        <v>46139.92550238</v>
      </c>
      <c r="I26" s="201">
        <v>54373.168248428003</v>
      </c>
      <c r="J26" s="243"/>
      <c r="K26" s="18"/>
      <c r="L26" s="243"/>
      <c r="M26" s="18"/>
      <c r="N26" s="243"/>
      <c r="O26" s="18"/>
      <c r="P26" s="243"/>
      <c r="Q26" s="18"/>
      <c r="R26" s="243"/>
    </row>
    <row r="27" spans="1:18" ht="14.25" x14ac:dyDescent="0.25">
      <c r="A27" s="159" t="s">
        <v>2608</v>
      </c>
      <c r="B27" s="5" t="s">
        <v>2609</v>
      </c>
      <c r="C27" s="133" t="s">
        <v>2610</v>
      </c>
      <c r="E27" s="201">
        <v>27755.717943677999</v>
      </c>
      <c r="F27" s="201">
        <v>25815.767964556999</v>
      </c>
      <c r="G27" s="201">
        <v>27998.843653712</v>
      </c>
      <c r="H27" s="201">
        <v>30417.377096286</v>
      </c>
      <c r="I27" s="201">
        <v>34048.374247706</v>
      </c>
      <c r="J27" s="243"/>
      <c r="K27" s="201"/>
      <c r="L27" s="243"/>
      <c r="M27" s="201"/>
      <c r="N27" s="243"/>
      <c r="O27" s="201"/>
      <c r="P27" s="243"/>
      <c r="Q27" s="201"/>
      <c r="R27" s="243"/>
    </row>
    <row r="28" spans="1:18" ht="14.25" x14ac:dyDescent="0.25">
      <c r="A28" s="159" t="s">
        <v>3083</v>
      </c>
      <c r="B28" s="5" t="s">
        <v>2612</v>
      </c>
      <c r="C28" s="133">
        <v>3</v>
      </c>
      <c r="E28" s="201">
        <v>14723.398682055</v>
      </c>
      <c r="F28" s="201">
        <v>15552.427425219463</v>
      </c>
      <c r="G28" s="201">
        <v>17443.494231372999</v>
      </c>
      <c r="H28" s="201">
        <v>16742.279409088002</v>
      </c>
      <c r="I28" s="201">
        <v>17015.863987555</v>
      </c>
      <c r="J28" s="243"/>
      <c r="K28" s="18"/>
      <c r="L28" s="243"/>
      <c r="M28" s="18"/>
      <c r="N28" s="243"/>
      <c r="O28" s="18"/>
      <c r="P28" s="243"/>
      <c r="Q28" s="18"/>
      <c r="R28" s="243"/>
    </row>
    <row r="29" spans="1:18" ht="14.25" x14ac:dyDescent="0.25">
      <c r="A29" s="138" t="s">
        <v>2611</v>
      </c>
      <c r="B29" s="5" t="s">
        <v>2614</v>
      </c>
      <c r="C29" s="133">
        <v>3</v>
      </c>
      <c r="E29" s="18">
        <v>350959.89941314002</v>
      </c>
      <c r="F29" s="18">
        <v>353174.09813771001</v>
      </c>
      <c r="G29" s="18">
        <v>372199.05428379</v>
      </c>
      <c r="H29" s="18">
        <v>357758.43608039001</v>
      </c>
      <c r="I29" s="18">
        <v>356045.10713735002</v>
      </c>
      <c r="J29" s="243"/>
      <c r="K29" s="201"/>
      <c r="L29" s="243"/>
      <c r="M29" s="201"/>
      <c r="N29" s="243"/>
      <c r="O29" s="201"/>
      <c r="P29" s="243"/>
      <c r="Q29" s="201"/>
      <c r="R29" s="243"/>
    </row>
    <row r="30" spans="1:18" ht="14.25" x14ac:dyDescent="0.25">
      <c r="A30" s="14" t="s">
        <v>2613</v>
      </c>
      <c r="B30" s="5" t="s">
        <v>2616</v>
      </c>
      <c r="C30" s="133">
        <v>3</v>
      </c>
      <c r="E30" s="201">
        <v>165307.88673914</v>
      </c>
      <c r="F30" s="201">
        <v>164081.27125883001</v>
      </c>
      <c r="G30" s="201">
        <v>155445.23199633</v>
      </c>
      <c r="H30" s="201">
        <v>148690.09584220001</v>
      </c>
      <c r="I30" s="201">
        <v>143305.67182630001</v>
      </c>
      <c r="J30" s="243"/>
      <c r="K30" s="201"/>
      <c r="L30" s="243"/>
      <c r="M30" s="201"/>
      <c r="N30" s="243"/>
      <c r="O30" s="201"/>
      <c r="P30" s="243"/>
      <c r="Q30" s="201"/>
      <c r="R30" s="243"/>
    </row>
    <row r="31" spans="1:18" ht="14.25" x14ac:dyDescent="0.25">
      <c r="A31" s="14" t="s">
        <v>2615</v>
      </c>
      <c r="B31" s="5" t="s">
        <v>2618</v>
      </c>
      <c r="C31" s="133">
        <v>3</v>
      </c>
      <c r="E31" s="18">
        <v>126208.81955727001</v>
      </c>
      <c r="F31" s="18">
        <v>132128.06963667</v>
      </c>
      <c r="G31" s="18">
        <v>161111.02141685001</v>
      </c>
      <c r="H31" s="18">
        <v>154014.52756066</v>
      </c>
      <c r="I31" s="18">
        <v>157251.90408894999</v>
      </c>
      <c r="J31" s="243"/>
      <c r="K31" s="201"/>
      <c r="L31" s="243"/>
      <c r="M31" s="201"/>
      <c r="N31" s="243"/>
      <c r="O31" s="201"/>
      <c r="P31" s="243"/>
      <c r="Q31" s="201"/>
      <c r="R31" s="243"/>
    </row>
    <row r="32" spans="1:18" ht="14.25" x14ac:dyDescent="0.25">
      <c r="A32" s="350" t="s">
        <v>2617</v>
      </c>
      <c r="B32" s="5" t="s">
        <v>2620</v>
      </c>
      <c r="C32" s="133">
        <v>3</v>
      </c>
      <c r="E32" s="201">
        <v>88181.533926337404</v>
      </c>
      <c r="F32" s="201">
        <v>93033.119781829402</v>
      </c>
      <c r="G32" s="201">
        <v>92891.543088461403</v>
      </c>
      <c r="H32" s="201">
        <v>94131.107788890717</v>
      </c>
      <c r="I32" s="201">
        <v>99990.17285469349</v>
      </c>
      <c r="J32" s="243"/>
      <c r="K32" s="201"/>
      <c r="L32" s="243"/>
      <c r="M32" s="201"/>
      <c r="N32" s="243"/>
      <c r="O32" s="201"/>
      <c r="P32" s="243"/>
      <c r="Q32" s="201"/>
      <c r="R32" s="243"/>
    </row>
    <row r="33" spans="1:18" ht="14.25" x14ac:dyDescent="0.25">
      <c r="A33" s="350" t="s">
        <v>2619</v>
      </c>
      <c r="B33" s="5" t="s">
        <v>2622</v>
      </c>
      <c r="C33" s="133" t="s">
        <v>2623</v>
      </c>
      <c r="D33" s="138"/>
      <c r="E33" s="201">
        <v>1577.0118768626</v>
      </c>
      <c r="F33" s="201">
        <v>1471.2107819406001</v>
      </c>
      <c r="G33" s="201">
        <v>1337.4225809085999</v>
      </c>
      <c r="H33" s="201">
        <v>1391.2248155693001</v>
      </c>
      <c r="I33" s="201">
        <v>1397.2737261464999</v>
      </c>
      <c r="J33" s="243"/>
      <c r="K33" s="201"/>
      <c r="L33" s="243"/>
      <c r="M33" s="201"/>
      <c r="N33" s="243"/>
      <c r="O33" s="201"/>
      <c r="P33" s="243"/>
      <c r="Q33" s="201"/>
      <c r="R33" s="243"/>
    </row>
    <row r="34" spans="1:18" ht="14.25" x14ac:dyDescent="0.25">
      <c r="A34" s="350" t="s">
        <v>2621</v>
      </c>
      <c r="B34" s="5" t="s">
        <v>2625</v>
      </c>
      <c r="C34" s="133">
        <v>3</v>
      </c>
      <c r="E34" s="201">
        <v>36450.273754070004</v>
      </c>
      <c r="F34" s="201">
        <v>37623.739072900004</v>
      </c>
      <c r="G34" s="201">
        <v>66882.055747480001</v>
      </c>
      <c r="H34" s="201">
        <v>58492.194956200001</v>
      </c>
      <c r="I34" s="201">
        <v>55864.457508109997</v>
      </c>
      <c r="J34" s="243"/>
      <c r="K34" s="201"/>
      <c r="L34" s="243"/>
      <c r="M34" s="201"/>
      <c r="N34" s="243"/>
      <c r="O34" s="201"/>
      <c r="P34" s="243"/>
      <c r="Q34" s="201"/>
      <c r="R34" s="243"/>
    </row>
    <row r="35" spans="1:18" ht="14.25" x14ac:dyDescent="0.25">
      <c r="A35" s="14" t="s">
        <v>2624</v>
      </c>
      <c r="B35" s="5" t="s">
        <v>2627</v>
      </c>
      <c r="C35" s="133">
        <v>3</v>
      </c>
      <c r="D35" s="138"/>
      <c r="E35" s="201">
        <v>5882.4879820249998</v>
      </c>
      <c r="F35" s="201">
        <v>5658.9231816474003</v>
      </c>
      <c r="G35" s="201">
        <v>6172.6261541266003</v>
      </c>
      <c r="H35" s="201">
        <v>5612.0135029281</v>
      </c>
      <c r="I35" s="201">
        <v>5286.8053865938</v>
      </c>
      <c r="P35" s="39"/>
      <c r="R35" s="39"/>
    </row>
    <row r="36" spans="1:18" ht="14.25" x14ac:dyDescent="0.25">
      <c r="A36" s="14" t="s">
        <v>2626</v>
      </c>
      <c r="B36" s="5" t="s">
        <v>2628</v>
      </c>
      <c r="C36" s="133">
        <v>3</v>
      </c>
      <c r="E36" s="201">
        <v>53560.705134700998</v>
      </c>
      <c r="F36" s="201">
        <v>51305.834060556997</v>
      </c>
      <c r="G36" s="201">
        <v>49470.174716476002</v>
      </c>
      <c r="H36" s="201">
        <v>49441.799174603002</v>
      </c>
      <c r="I36" s="201">
        <v>50200.725835504003</v>
      </c>
      <c r="P36" s="39"/>
      <c r="R36" s="39"/>
    </row>
    <row r="37" spans="1:18" x14ac:dyDescent="0.2">
      <c r="A37" s="28"/>
      <c r="C37" s="69"/>
      <c r="E37" s="351"/>
      <c r="F37" s="351"/>
      <c r="G37" s="349"/>
      <c r="H37" s="5"/>
      <c r="I37" s="5"/>
      <c r="J37" s="18"/>
      <c r="K37" s="18"/>
      <c r="L37" s="18"/>
      <c r="M37" s="18"/>
      <c r="N37" s="18"/>
      <c r="O37" s="18"/>
      <c r="P37" s="18"/>
      <c r="Q37" s="18"/>
      <c r="R37" s="39"/>
    </row>
    <row r="38" spans="1:18" x14ac:dyDescent="0.2">
      <c r="C38" s="69"/>
      <c r="E38" s="18"/>
      <c r="F38" s="18"/>
      <c r="G38" s="349"/>
      <c r="H38" s="5"/>
      <c r="I38" s="5"/>
      <c r="J38" s="243"/>
      <c r="K38" s="18"/>
      <c r="L38" s="352"/>
      <c r="M38" s="18"/>
      <c r="N38" s="15"/>
      <c r="O38" s="18"/>
      <c r="P38" s="15"/>
      <c r="Q38" s="18"/>
      <c r="R38" s="39"/>
    </row>
    <row r="39" spans="1:18" ht="14.25" x14ac:dyDescent="0.25">
      <c r="A39" s="4" t="s">
        <v>2629</v>
      </c>
      <c r="B39" s="5" t="s">
        <v>2631</v>
      </c>
      <c r="C39" s="69"/>
      <c r="D39" s="138" t="s">
        <v>2632</v>
      </c>
      <c r="E39" s="292">
        <v>81.667344355049806</v>
      </c>
      <c r="F39" s="292">
        <v>81.311524243455338</v>
      </c>
      <c r="G39" s="292">
        <v>86.883121912297696</v>
      </c>
      <c r="H39" s="292">
        <v>86.924658603256219</v>
      </c>
      <c r="I39" s="292">
        <v>87.566115202885342</v>
      </c>
      <c r="J39" s="243"/>
      <c r="K39" s="38"/>
      <c r="L39" s="352"/>
      <c r="M39" s="38"/>
      <c r="N39" s="15"/>
      <c r="O39" s="38"/>
      <c r="P39" s="15"/>
      <c r="Q39" s="38"/>
      <c r="R39" s="39"/>
    </row>
    <row r="40" spans="1:18" ht="14.25" x14ac:dyDescent="0.25">
      <c r="A40" s="28" t="s">
        <v>2630</v>
      </c>
      <c r="B40" s="5" t="s">
        <v>2634</v>
      </c>
      <c r="C40" s="69"/>
      <c r="D40" s="138" t="s">
        <v>2635</v>
      </c>
      <c r="E40" s="292">
        <v>50.408364376653658</v>
      </c>
      <c r="F40" s="292">
        <v>50.522192556166765</v>
      </c>
      <c r="G40" s="292">
        <v>54.509670583465173</v>
      </c>
      <c r="H40" s="292">
        <v>52.574417464446128</v>
      </c>
      <c r="I40" s="292">
        <v>53.645574472473548</v>
      </c>
    </row>
    <row r="41" spans="1:18" ht="14.25" x14ac:dyDescent="0.25">
      <c r="A41" s="28" t="s">
        <v>2633</v>
      </c>
      <c r="B41" s="5" t="s">
        <v>2637</v>
      </c>
      <c r="C41" s="69">
        <v>2</v>
      </c>
      <c r="D41" s="138" t="s">
        <v>2638</v>
      </c>
      <c r="E41" s="292">
        <v>9.5410473698744429</v>
      </c>
      <c r="F41" s="292">
        <v>9.8226459850159848</v>
      </c>
      <c r="G41" s="292">
        <v>10.350788248894743</v>
      </c>
      <c r="H41" s="292">
        <v>10.16682159680459</v>
      </c>
      <c r="I41" s="292">
        <v>10.221770810095505</v>
      </c>
      <c r="R41" s="39"/>
    </row>
    <row r="42" spans="1:18" ht="14.25" x14ac:dyDescent="0.25">
      <c r="A42" s="28" t="s">
        <v>2636</v>
      </c>
      <c r="C42" s="69"/>
      <c r="E42" s="138"/>
      <c r="F42" s="138"/>
      <c r="G42" s="349"/>
      <c r="H42" s="5"/>
      <c r="I42" s="5"/>
      <c r="K42" s="200"/>
      <c r="L42" s="200"/>
      <c r="M42" s="200"/>
      <c r="N42" s="200"/>
      <c r="O42" s="200"/>
      <c r="P42" s="200"/>
      <c r="Q42" s="168"/>
    </row>
    <row r="43" spans="1:18" x14ac:dyDescent="0.2">
      <c r="C43" s="69"/>
      <c r="E43" s="138"/>
      <c r="F43" s="138"/>
      <c r="G43" s="349"/>
      <c r="H43" s="5"/>
      <c r="I43" s="5"/>
      <c r="K43" s="208"/>
      <c r="L43" s="200"/>
      <c r="M43" s="208"/>
      <c r="N43" s="200"/>
      <c r="O43" s="208"/>
      <c r="P43" s="200"/>
      <c r="Q43" s="168"/>
    </row>
    <row r="44" spans="1:18" ht="14.25" x14ac:dyDescent="0.25">
      <c r="A44" s="4" t="s">
        <v>2639</v>
      </c>
      <c r="B44" s="5" t="s">
        <v>2641</v>
      </c>
      <c r="C44" s="69">
        <v>4</v>
      </c>
      <c r="D44" s="138" t="s">
        <v>2642</v>
      </c>
      <c r="E44" s="18">
        <v>35900</v>
      </c>
      <c r="F44" s="18">
        <v>41800</v>
      </c>
      <c r="G44" s="18">
        <v>38300</v>
      </c>
      <c r="H44" s="200">
        <v>9500</v>
      </c>
      <c r="I44" s="200">
        <v>27000</v>
      </c>
      <c r="K44" s="208"/>
      <c r="L44" s="200"/>
      <c r="M44" s="208"/>
      <c r="N44" s="200"/>
      <c r="O44" s="208"/>
      <c r="P44" s="200"/>
      <c r="Q44" s="168"/>
    </row>
    <row r="45" spans="1:18" ht="14.25" x14ac:dyDescent="0.25">
      <c r="A45" s="28" t="s">
        <v>2640</v>
      </c>
      <c r="B45" s="5" t="s">
        <v>2644</v>
      </c>
      <c r="C45" s="69">
        <v>4</v>
      </c>
      <c r="D45" s="138"/>
      <c r="E45" s="18">
        <v>2199</v>
      </c>
      <c r="F45" s="18">
        <v>2252</v>
      </c>
      <c r="G45" s="18">
        <v>1726</v>
      </c>
      <c r="H45" s="208">
        <v>67</v>
      </c>
      <c r="I45" s="208">
        <v>69</v>
      </c>
      <c r="K45" s="208"/>
      <c r="L45" s="200"/>
      <c r="M45" s="208"/>
      <c r="N45" s="200"/>
      <c r="O45" s="208"/>
      <c r="P45" s="200"/>
      <c r="Q45" s="168"/>
    </row>
    <row r="46" spans="1:18" x14ac:dyDescent="0.2">
      <c r="A46" s="5" t="s">
        <v>2643</v>
      </c>
      <c r="C46" s="296"/>
      <c r="H46" s="208"/>
      <c r="I46" s="208"/>
    </row>
    <row r="47" spans="1:18" x14ac:dyDescent="0.2">
      <c r="C47" s="296"/>
      <c r="H47" s="208"/>
      <c r="I47" s="208"/>
      <c r="K47" s="99"/>
    </row>
    <row r="48" spans="1:18" x14ac:dyDescent="0.2">
      <c r="A48" s="4" t="s">
        <v>2645</v>
      </c>
      <c r="B48" s="28" t="s">
        <v>2647</v>
      </c>
      <c r="C48" s="69">
        <v>6</v>
      </c>
      <c r="D48" s="138"/>
      <c r="E48" s="25">
        <v>10.576693943307424</v>
      </c>
      <c r="F48" s="25">
        <v>10.154996882454205</v>
      </c>
      <c r="G48" s="25">
        <v>2.8382753916991668</v>
      </c>
      <c r="H48" s="241">
        <v>1.6748844269722571</v>
      </c>
      <c r="I48" s="241">
        <v>0</v>
      </c>
    </row>
    <row r="49" spans="1:17" ht="14.25" x14ac:dyDescent="0.25">
      <c r="A49" s="28" t="s">
        <v>2646</v>
      </c>
      <c r="B49" s="28" t="s">
        <v>2649</v>
      </c>
      <c r="C49" s="69"/>
      <c r="D49" s="138" t="s">
        <v>2650</v>
      </c>
      <c r="E49" s="208">
        <v>2750</v>
      </c>
      <c r="F49" s="208">
        <v>5131</v>
      </c>
      <c r="G49" s="208">
        <v>5984</v>
      </c>
      <c r="H49" s="208">
        <v>7437</v>
      </c>
      <c r="I49" s="208"/>
    </row>
    <row r="50" spans="1:17" x14ac:dyDescent="0.2">
      <c r="A50" s="28" t="s">
        <v>2648</v>
      </c>
      <c r="B50" s="28"/>
      <c r="C50" s="296"/>
      <c r="H50" s="208"/>
      <c r="I50" s="208"/>
    </row>
    <row r="51" spans="1:17" x14ac:dyDescent="0.2">
      <c r="A51" s="28"/>
      <c r="B51" s="28"/>
      <c r="H51" s="5"/>
      <c r="I51" s="5"/>
      <c r="K51" s="208"/>
      <c r="L51" s="200"/>
      <c r="M51" s="208"/>
      <c r="N51" s="200"/>
      <c r="O51" s="208"/>
      <c r="P51" s="200"/>
      <c r="Q51" s="168"/>
    </row>
    <row r="52" spans="1:17" x14ac:dyDescent="0.2">
      <c r="A52" s="28"/>
      <c r="B52" s="28"/>
      <c r="H52" s="99"/>
      <c r="I52" s="5"/>
    </row>
    <row r="53" spans="1:17" x14ac:dyDescent="0.2">
      <c r="A53" s="28" t="s">
        <v>2651</v>
      </c>
      <c r="B53" s="28"/>
      <c r="H53" s="5"/>
      <c r="I53" s="5"/>
    </row>
    <row r="54" spans="1:17" x14ac:dyDescent="0.2">
      <c r="A54" s="28" t="s">
        <v>2652</v>
      </c>
      <c r="B54" s="28"/>
      <c r="H54" s="5"/>
      <c r="I54" s="5"/>
    </row>
    <row r="55" spans="1:17" x14ac:dyDescent="0.2">
      <c r="A55" s="28" t="s">
        <v>2653</v>
      </c>
      <c r="B55" s="28"/>
      <c r="H55" s="5"/>
      <c r="I55" s="5"/>
    </row>
    <row r="56" spans="1:17" ht="14.25" x14ac:dyDescent="0.25">
      <c r="A56" s="28" t="s">
        <v>2654</v>
      </c>
      <c r="B56" s="28"/>
      <c r="C56" s="296"/>
      <c r="H56" s="208"/>
      <c r="I56" s="208"/>
    </row>
    <row r="57" spans="1:17" x14ac:dyDescent="0.2">
      <c r="A57" s="28" t="s">
        <v>2655</v>
      </c>
      <c r="B57" s="28"/>
      <c r="H57" s="5"/>
      <c r="I57" s="5"/>
    </row>
    <row r="58" spans="1:17" ht="14.25" x14ac:dyDescent="0.25">
      <c r="A58" s="28" t="s">
        <v>2656</v>
      </c>
      <c r="B58" s="28"/>
      <c r="C58" s="296"/>
      <c r="H58" s="208"/>
      <c r="I58" s="208"/>
    </row>
    <row r="59" spans="1:17" x14ac:dyDescent="0.2">
      <c r="A59" s="28"/>
      <c r="B59" s="28"/>
      <c r="H59" s="5"/>
      <c r="I59" s="5"/>
    </row>
    <row r="60" spans="1:17" x14ac:dyDescent="0.2">
      <c r="A60" s="28"/>
    </row>
  </sheetData>
  <phoneticPr fontId="12" type="noConversion"/>
  <conditionalFormatting sqref="H58:I58">
    <cfRule type="cellIs" dxfId="614" priority="131" stopIfTrue="1" operator="equal">
      <formula>"-"</formula>
    </cfRule>
    <cfRule type="containsText" dxfId="613" priority="132" stopIfTrue="1" operator="containsText" text="leer">
      <formula>NOT(ISERROR(SEARCH("leer",H58)))</formula>
    </cfRule>
  </conditionalFormatting>
  <conditionalFormatting sqref="H58:I58">
    <cfRule type="cellIs" dxfId="612" priority="130" stopIfTrue="1" operator="equal">
      <formula>"-"</formula>
    </cfRule>
  </conditionalFormatting>
  <conditionalFormatting sqref="K47:K51 O47:O51 Q47:Q51 M47:M51 K43:K45 O43:O45 Q43:Q45 M43:M45 J40:J44 O38:O39 Q38:Q39 R20 P20 N20 L20 J20 J16:J18 L16:L18 N16:N18 P16:P18 R16:R18 J34 J23:J32 L23:L32 L34 N34 N23:N32 P23:P32 P34 R34 R23:R32 J37:Q37 J38:M39 J8:J14 L8:L14 N8:N14 P8:P14 R8:R14">
    <cfRule type="cellIs" dxfId="611" priority="80" stopIfTrue="1" operator="equal">
      <formula>"-"</formula>
    </cfRule>
    <cfRule type="containsText" dxfId="610" priority="81" stopIfTrue="1" operator="containsText" text="leer">
      <formula>NOT(ISERROR(SEARCH("leer",J8)))</formula>
    </cfRule>
  </conditionalFormatting>
  <conditionalFormatting sqref="K47:K51 O47:O51 Q47:Q51 M47:M51 K43:K45 O43:O45 Q43:Q45 M43:M45 J40:J44 O38:O39 Q38:Q39 R20 P20 N20 L20 J20 J16:J18 L16:L18 N16:N18 P16:P18 R16:R18 J34 J23:J32 L23:L32 L34 N34 N23:N32 P23:P32 P34 R34 R23:R32 J37:Q37 J38:M39 J8:J14 L8:L14 N8:N14 P8:P14 R8:R14">
    <cfRule type="cellIs" dxfId="609" priority="79" stopIfTrue="1" operator="equal">
      <formula>"-"</formula>
    </cfRule>
  </conditionalFormatting>
  <conditionalFormatting sqref="J39">
    <cfRule type="cellIs" dxfId="608" priority="77" stopIfTrue="1" operator="equal">
      <formula>"-"</formula>
    </cfRule>
    <cfRule type="containsText" dxfId="607" priority="78" stopIfTrue="1" operator="containsText" text="leer">
      <formula>NOT(ISERROR(SEARCH("leer",J39)))</formula>
    </cfRule>
  </conditionalFormatting>
  <conditionalFormatting sqref="J39">
    <cfRule type="cellIs" dxfId="606" priority="76" stopIfTrue="1" operator="equal">
      <formula>"-"</formula>
    </cfRule>
  </conditionalFormatting>
  <conditionalFormatting sqref="L39">
    <cfRule type="cellIs" dxfId="605" priority="74" stopIfTrue="1" operator="equal">
      <formula>"-"</formula>
    </cfRule>
    <cfRule type="containsText" dxfId="604" priority="75" stopIfTrue="1" operator="containsText" text="leer">
      <formula>NOT(ISERROR(SEARCH("leer",L39)))</formula>
    </cfRule>
  </conditionalFormatting>
  <conditionalFormatting sqref="L39">
    <cfRule type="cellIs" dxfId="603" priority="73" stopIfTrue="1" operator="equal">
      <formula>"-"</formula>
    </cfRule>
  </conditionalFormatting>
  <conditionalFormatting sqref="K39">
    <cfRule type="cellIs" dxfId="602" priority="71" stopIfTrue="1" operator="equal">
      <formula>"-"</formula>
    </cfRule>
    <cfRule type="containsText" dxfId="601" priority="72" stopIfTrue="1" operator="containsText" text="leer">
      <formula>NOT(ISERROR(SEARCH("leer",K39)))</formula>
    </cfRule>
  </conditionalFormatting>
  <conditionalFormatting sqref="K39">
    <cfRule type="cellIs" dxfId="600" priority="70" stopIfTrue="1" operator="equal">
      <formula>"-"</formula>
    </cfRule>
  </conditionalFormatting>
  <conditionalFormatting sqref="M39">
    <cfRule type="cellIs" dxfId="599" priority="68" stopIfTrue="1" operator="equal">
      <formula>"-"</formula>
    </cfRule>
    <cfRule type="containsText" dxfId="598" priority="69" stopIfTrue="1" operator="containsText" text="leer">
      <formula>NOT(ISERROR(SEARCH("leer",M39)))</formula>
    </cfRule>
  </conditionalFormatting>
  <conditionalFormatting sqref="M39">
    <cfRule type="cellIs" dxfId="597" priority="67" stopIfTrue="1" operator="equal">
      <formula>"-"</formula>
    </cfRule>
  </conditionalFormatting>
  <conditionalFormatting sqref="O39">
    <cfRule type="cellIs" dxfId="596" priority="65" stopIfTrue="1" operator="equal">
      <formula>"-"</formula>
    </cfRule>
    <cfRule type="containsText" dxfId="595" priority="66" stopIfTrue="1" operator="containsText" text="leer">
      <formula>NOT(ISERROR(SEARCH("leer",O39)))</formula>
    </cfRule>
  </conditionalFormatting>
  <conditionalFormatting sqref="O39">
    <cfRule type="cellIs" dxfId="594" priority="64" stopIfTrue="1" operator="equal">
      <formula>"-"</formula>
    </cfRule>
  </conditionalFormatting>
  <conditionalFormatting sqref="Q39">
    <cfRule type="cellIs" dxfId="593" priority="62" stopIfTrue="1" operator="equal">
      <formula>"-"</formula>
    </cfRule>
    <cfRule type="containsText" dxfId="592" priority="63" stopIfTrue="1" operator="containsText" text="leer">
      <formula>NOT(ISERROR(SEARCH("leer",Q39)))</formula>
    </cfRule>
  </conditionalFormatting>
  <conditionalFormatting sqref="Q39">
    <cfRule type="cellIs" dxfId="591" priority="61" stopIfTrue="1" operator="equal">
      <formula>"-"</formula>
    </cfRule>
  </conditionalFormatting>
  <conditionalFormatting sqref="J19 L19 N19 P19 R19">
    <cfRule type="cellIs" dxfId="590" priority="59" stopIfTrue="1" operator="equal">
      <formula>"-"</formula>
    </cfRule>
    <cfRule type="containsText" dxfId="589" priority="60" stopIfTrue="1" operator="containsText" text="leer">
      <formula>NOT(ISERROR(SEARCH("leer",J19)))</formula>
    </cfRule>
  </conditionalFormatting>
  <conditionalFormatting sqref="J19 L19 N19 P19 R19">
    <cfRule type="cellIs" dxfId="588" priority="58" stopIfTrue="1" operator="equal">
      <formula>"-"</formula>
    </cfRule>
  </conditionalFormatting>
  <conditionalFormatting sqref="J33 L33 N33 P33 R33">
    <cfRule type="cellIs" dxfId="587" priority="56" stopIfTrue="1" operator="equal">
      <formula>"-"</formula>
    </cfRule>
    <cfRule type="containsText" dxfId="586" priority="57" stopIfTrue="1" operator="containsText" text="leer">
      <formula>NOT(ISERROR(SEARCH("leer",J33)))</formula>
    </cfRule>
  </conditionalFormatting>
  <conditionalFormatting sqref="J33 L33 N33 P33 R33">
    <cfRule type="cellIs" dxfId="585" priority="55" stopIfTrue="1" operator="equal">
      <formula>"-"</formula>
    </cfRule>
  </conditionalFormatting>
  <conditionalFormatting sqref="K23:K34 K7:K8">
    <cfRule type="cellIs" dxfId="584" priority="53" stopIfTrue="1" operator="equal">
      <formula>"-"</formula>
    </cfRule>
    <cfRule type="containsText" dxfId="583" priority="54" stopIfTrue="1" operator="containsText" text="leer">
      <formula>NOT(ISERROR(SEARCH("leer",K7)))</formula>
    </cfRule>
  </conditionalFormatting>
  <conditionalFormatting sqref="K23:K34 K7:K8">
    <cfRule type="cellIs" dxfId="582" priority="52" stopIfTrue="1" operator="equal">
      <formula>"-"</formula>
    </cfRule>
  </conditionalFormatting>
  <conditionalFormatting sqref="M23:M34 M7:M8">
    <cfRule type="cellIs" dxfId="581" priority="50" stopIfTrue="1" operator="equal">
      <formula>"-"</formula>
    </cfRule>
    <cfRule type="containsText" dxfId="580" priority="51" stopIfTrue="1" operator="containsText" text="leer">
      <formula>NOT(ISERROR(SEARCH("leer",M7)))</formula>
    </cfRule>
  </conditionalFormatting>
  <conditionalFormatting sqref="M23:M34 M7:M8">
    <cfRule type="cellIs" dxfId="579" priority="49" stopIfTrue="1" operator="equal">
      <formula>"-"</formula>
    </cfRule>
  </conditionalFormatting>
  <conditionalFormatting sqref="O23:O34 O7:O8">
    <cfRule type="cellIs" dxfId="578" priority="47" stopIfTrue="1" operator="equal">
      <formula>"-"</formula>
    </cfRule>
    <cfRule type="containsText" dxfId="577" priority="48" stopIfTrue="1" operator="containsText" text="leer">
      <formula>NOT(ISERROR(SEARCH("leer",O7)))</formula>
    </cfRule>
  </conditionalFormatting>
  <conditionalFormatting sqref="O23:O34 O7:O8">
    <cfRule type="cellIs" dxfId="576" priority="46" stopIfTrue="1" operator="equal">
      <formula>"-"</formula>
    </cfRule>
  </conditionalFormatting>
  <conditionalFormatting sqref="Q23:Q34 Q7:Q8">
    <cfRule type="cellIs" dxfId="575" priority="44" stopIfTrue="1" operator="equal">
      <formula>"-"</formula>
    </cfRule>
    <cfRule type="containsText" dxfId="574" priority="45" stopIfTrue="1" operator="containsText" text="leer">
      <formula>NOT(ISERROR(SEARCH("leer",Q7)))</formula>
    </cfRule>
  </conditionalFormatting>
  <conditionalFormatting sqref="Q23:Q34 Q7:Q8">
    <cfRule type="cellIs" dxfId="573" priority="43" stopIfTrue="1" operator="equal">
      <formula>"-"</formula>
    </cfRule>
  </conditionalFormatting>
  <conditionalFormatting sqref="H52:I56 G52:G54 H50:I50">
    <cfRule type="cellIs" dxfId="572" priority="41" stopIfTrue="1" operator="equal">
      <formula>"-"</formula>
    </cfRule>
    <cfRule type="containsText" dxfId="571" priority="42" stopIfTrue="1" operator="containsText" text="leer">
      <formula>NOT(ISERROR(SEARCH("leer",G50)))</formula>
    </cfRule>
  </conditionalFormatting>
  <conditionalFormatting sqref="H52:I56 G52:G54 H50:I50">
    <cfRule type="cellIs" dxfId="570" priority="40" stopIfTrue="1" operator="equal">
      <formula>"-"</formula>
    </cfRule>
  </conditionalFormatting>
  <conditionalFormatting sqref="G44:G45">
    <cfRule type="cellIs" dxfId="569" priority="35" stopIfTrue="1" operator="equal">
      <formula>"-"</formula>
    </cfRule>
    <cfRule type="containsText" dxfId="568" priority="36" stopIfTrue="1" operator="containsText" text="leer">
      <formula>NOT(ISERROR(SEARCH("leer",G44)))</formula>
    </cfRule>
  </conditionalFormatting>
  <conditionalFormatting sqref="G44:G45">
    <cfRule type="cellIs" dxfId="567" priority="34" stopIfTrue="1" operator="equal">
      <formula>"-"</formula>
    </cfRule>
  </conditionalFormatting>
  <conditionalFormatting sqref="G42:G48 H45:I49 E7:G15 E28:I36 E39:I40">
    <cfRule type="cellIs" dxfId="566" priority="38" stopIfTrue="1" operator="equal">
      <formula>"-"</formula>
    </cfRule>
    <cfRule type="containsText" dxfId="565" priority="39" stopIfTrue="1" operator="containsText" text="leer">
      <formula>NOT(ISERROR(SEARCH("leer",E7)))</formula>
    </cfRule>
  </conditionalFormatting>
  <conditionalFormatting sqref="G42:G48 H45:I49 E7:G15 E28:I36 E39:I40">
    <cfRule type="cellIs" dxfId="564" priority="37" stopIfTrue="1" operator="equal">
      <formula>"-"</formula>
    </cfRule>
  </conditionalFormatting>
  <conditionalFormatting sqref="F25:F27">
    <cfRule type="cellIs" dxfId="563" priority="29" stopIfTrue="1" operator="equal">
      <formula>"-"</formula>
    </cfRule>
    <cfRule type="containsText" dxfId="562" priority="30" stopIfTrue="1" operator="containsText" text="leer">
      <formula>NOT(ISERROR(SEARCH("leer",F25)))</formula>
    </cfRule>
  </conditionalFormatting>
  <conditionalFormatting sqref="F25:F27">
    <cfRule type="cellIs" dxfId="561" priority="28" stopIfTrue="1" operator="equal">
      <formula>"-"</formula>
    </cfRule>
  </conditionalFormatting>
  <conditionalFormatting sqref="F45">
    <cfRule type="cellIs" dxfId="560" priority="26" stopIfTrue="1" operator="equal">
      <formula>"-"</formula>
    </cfRule>
    <cfRule type="containsText" dxfId="559" priority="27" stopIfTrue="1" operator="containsText" text="leer">
      <formula>NOT(ISERROR(SEARCH("leer",F45)))</formula>
    </cfRule>
  </conditionalFormatting>
  <conditionalFormatting sqref="F45">
    <cfRule type="cellIs" dxfId="558" priority="25" stopIfTrue="1" operator="equal">
      <formula>"-"</formula>
    </cfRule>
  </conditionalFormatting>
  <conditionalFormatting sqref="G25:G27">
    <cfRule type="cellIs" dxfId="557" priority="23" stopIfTrue="1" operator="equal">
      <formula>"-"</formula>
    </cfRule>
    <cfRule type="containsText" dxfId="556" priority="24" stopIfTrue="1" operator="containsText" text="leer">
      <formula>NOT(ISERROR(SEARCH("leer",G25)))</formula>
    </cfRule>
  </conditionalFormatting>
  <conditionalFormatting sqref="G25:G27">
    <cfRule type="cellIs" dxfId="555" priority="22" stopIfTrue="1" operator="equal">
      <formula>"-"</formula>
    </cfRule>
  </conditionalFormatting>
  <conditionalFormatting sqref="H25:H27 H7:H8 H12">
    <cfRule type="cellIs" dxfId="554" priority="20" stopIfTrue="1" operator="equal">
      <formula>"-"</formula>
    </cfRule>
    <cfRule type="containsText" dxfId="553" priority="21" stopIfTrue="1" operator="containsText" text="leer">
      <formula>NOT(ISERROR(SEARCH("leer",H7)))</formula>
    </cfRule>
  </conditionalFormatting>
  <conditionalFormatting sqref="H25:H27 H7:H8 H12">
    <cfRule type="cellIs" dxfId="552" priority="19" stopIfTrue="1" operator="equal">
      <formula>"-"</formula>
    </cfRule>
  </conditionalFormatting>
  <conditionalFormatting sqref="I25:I27 I7:I8 I12">
    <cfRule type="cellIs" dxfId="551" priority="17" stopIfTrue="1" operator="equal">
      <formula>"-"</formula>
    </cfRule>
    <cfRule type="containsText" dxfId="550" priority="18" stopIfTrue="1" operator="containsText" text="leer">
      <formula>NOT(ISERROR(SEARCH("leer",I7)))</formula>
    </cfRule>
  </conditionalFormatting>
  <conditionalFormatting sqref="I25:I27 I7:I8 I12">
    <cfRule type="cellIs" dxfId="549" priority="16" stopIfTrue="1" operator="equal">
      <formula>"-"</formula>
    </cfRule>
  </conditionalFormatting>
  <conditionalFormatting sqref="E49:G49">
    <cfRule type="cellIs" dxfId="548" priority="5" stopIfTrue="1" operator="equal">
      <formula>"-"</formula>
    </cfRule>
    <cfRule type="containsText" dxfId="547" priority="6" stopIfTrue="1" operator="containsText" text="leer">
      <formula>NOT(ISERROR(SEARCH("leer",E49)))</formula>
    </cfRule>
  </conditionalFormatting>
  <conditionalFormatting sqref="E49:G49">
    <cfRule type="cellIs" dxfId="546" priority="4" stopIfTrue="1" operator="equal">
      <formula>"-"</formula>
    </cfRule>
  </conditionalFormatting>
  <conditionalFormatting sqref="E41:I41">
    <cfRule type="cellIs" dxfId="545" priority="2" stopIfTrue="1" operator="equal">
      <formula>"-"</formula>
    </cfRule>
    <cfRule type="containsText" dxfId="544" priority="3" stopIfTrue="1" operator="containsText" text="leer">
      <formula>NOT(ISERROR(SEARCH("leer",E41)))</formula>
    </cfRule>
  </conditionalFormatting>
  <conditionalFormatting sqref="E41:I41">
    <cfRule type="cellIs" dxfId="543" priority="1" stopIfTrue="1" operator="equal">
      <formula>"-"</formula>
    </cfRule>
  </conditionalFormatting>
  <conditionalFormatting sqref="E44 E37:E38">
    <cfRule type="cellIs" dxfId="542" priority="14" stopIfTrue="1" operator="equal">
      <formula>"-"</formula>
    </cfRule>
    <cfRule type="containsText" dxfId="541" priority="15" stopIfTrue="1" operator="containsText" text="leer">
      <formula>NOT(ISERROR(SEARCH("leer",E37)))</formula>
    </cfRule>
  </conditionalFormatting>
  <conditionalFormatting sqref="E44 E37:E38">
    <cfRule type="cellIs" dxfId="540" priority="13" stopIfTrue="1" operator="equal">
      <formula>"-"</formula>
    </cfRule>
  </conditionalFormatting>
  <conditionalFormatting sqref="E25:E27">
    <cfRule type="cellIs" dxfId="539" priority="11" stopIfTrue="1" operator="equal">
      <formula>"-"</formula>
    </cfRule>
    <cfRule type="containsText" dxfId="538" priority="12" stopIfTrue="1" operator="containsText" text="leer">
      <formula>NOT(ISERROR(SEARCH("leer",E25)))</formula>
    </cfRule>
  </conditionalFormatting>
  <conditionalFormatting sqref="E25:E27">
    <cfRule type="cellIs" dxfId="537" priority="10" stopIfTrue="1" operator="equal">
      <formula>"-"</formula>
    </cfRule>
  </conditionalFormatting>
  <conditionalFormatting sqref="F44 F37:F38">
    <cfRule type="cellIs" dxfId="536" priority="32" stopIfTrue="1" operator="equal">
      <formula>"-"</formula>
    </cfRule>
    <cfRule type="containsText" dxfId="535" priority="33" stopIfTrue="1" operator="containsText" text="leer">
      <formula>NOT(ISERROR(SEARCH("leer",F37)))</formula>
    </cfRule>
  </conditionalFormatting>
  <conditionalFormatting sqref="F44 F37:F38">
    <cfRule type="cellIs" dxfId="534" priority="31" stopIfTrue="1" operator="equal">
      <formula>"-"</formula>
    </cfRule>
  </conditionalFormatting>
  <conditionalFormatting sqref="E45">
    <cfRule type="cellIs" dxfId="533" priority="8" stopIfTrue="1" operator="equal">
      <formula>"-"</formula>
    </cfRule>
    <cfRule type="containsText" dxfId="532" priority="9" stopIfTrue="1" operator="containsText" text="leer">
      <formula>NOT(ISERROR(SEARCH("leer",E45)))</formula>
    </cfRule>
  </conditionalFormatting>
  <conditionalFormatting sqref="E45">
    <cfRule type="cellIs" dxfId="531" priority="7" stopIfTrue="1" operator="equal">
      <formula>"-"</formula>
    </cfRule>
  </conditionalFormatting>
  <hyperlinks>
    <hyperlink ref="A1" location="'Indice'!A1" display="zurück"/>
  </hyperlinks>
  <pageMargins left="0.79000000000000015" right="0.79000000000000015" top="0.98" bottom="0.98" header="0.51" footer="0.51"/>
  <pageSetup paperSize="9" scale="61"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zoomScale="70" zoomScaleNormal="70" workbookViewId="0"/>
  </sheetViews>
  <sheetFormatPr baseColWidth="10" defaultColWidth="11.42578125" defaultRowHeight="12.75" x14ac:dyDescent="0.2"/>
  <cols>
    <col min="1" max="1" width="80.140625" customWidth="1"/>
  </cols>
  <sheetData>
    <row r="1" spans="1:1" s="5" customFormat="1" x14ac:dyDescent="0.2">
      <c r="A1" s="93" t="s">
        <v>80</v>
      </c>
    </row>
    <row r="2" spans="1:1" s="5" customFormat="1" x14ac:dyDescent="0.2">
      <c r="A2" s="93"/>
    </row>
    <row r="3" spans="1:1" ht="15" x14ac:dyDescent="0.25">
      <c r="A3" s="111" t="s">
        <v>81</v>
      </c>
    </row>
    <row r="4" spans="1:1" ht="15" x14ac:dyDescent="0.25">
      <c r="A4" s="111"/>
    </row>
    <row r="5" spans="1:1" x14ac:dyDescent="0.2">
      <c r="A5" s="109" t="s">
        <v>82</v>
      </c>
    </row>
    <row r="6" spans="1:1" ht="25.5" x14ac:dyDescent="0.2">
      <c r="A6" s="108" t="s">
        <v>83</v>
      </c>
    </row>
    <row r="7" spans="1:1" x14ac:dyDescent="0.2">
      <c r="A7" s="108"/>
    </row>
    <row r="8" spans="1:1" x14ac:dyDescent="0.2">
      <c r="A8" s="109" t="s">
        <v>84</v>
      </c>
    </row>
    <row r="9" spans="1:1" ht="63.75" x14ac:dyDescent="0.2">
      <c r="A9" s="108" t="s">
        <v>85</v>
      </c>
    </row>
    <row r="10" spans="1:1" x14ac:dyDescent="0.2">
      <c r="A10" s="108"/>
    </row>
    <row r="11" spans="1:1" x14ac:dyDescent="0.2">
      <c r="A11" s="109" t="s">
        <v>86</v>
      </c>
    </row>
    <row r="12" spans="1:1" ht="38.25" x14ac:dyDescent="0.2">
      <c r="A12" s="108" t="s">
        <v>87</v>
      </c>
    </row>
    <row r="13" spans="1:1" x14ac:dyDescent="0.2">
      <c r="A13" s="108"/>
    </row>
    <row r="14" spans="1:1" x14ac:dyDescent="0.2">
      <c r="A14" s="109" t="s">
        <v>88</v>
      </c>
    </row>
    <row r="15" spans="1:1" ht="38.25" x14ac:dyDescent="0.2">
      <c r="A15" s="288" t="s">
        <v>89</v>
      </c>
    </row>
    <row r="16" spans="1:1" x14ac:dyDescent="0.2">
      <c r="A16" s="108"/>
    </row>
    <row r="17" spans="1:1" x14ac:dyDescent="0.2">
      <c r="A17" s="109" t="s">
        <v>90</v>
      </c>
    </row>
    <row r="18" spans="1:1" ht="25.5" x14ac:dyDescent="0.2">
      <c r="A18" s="108" t="s">
        <v>91</v>
      </c>
    </row>
    <row r="20" spans="1:1" x14ac:dyDescent="0.2">
      <c r="A20" s="109" t="s">
        <v>92</v>
      </c>
    </row>
    <row r="21" spans="1:1" ht="76.5" x14ac:dyDescent="0.2">
      <c r="A21" s="290" t="s">
        <v>93</v>
      </c>
    </row>
    <row r="32" spans="1:1" x14ac:dyDescent="0.2">
      <c r="A32" s="54"/>
    </row>
  </sheetData>
  <phoneticPr fontId="15" type="noConversion"/>
  <hyperlinks>
    <hyperlink ref="A1" location="'Indice'!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9"/>
  <sheetViews>
    <sheetView showRuler="0" zoomScale="70" zoomScaleNormal="70" workbookViewId="0"/>
  </sheetViews>
  <sheetFormatPr baseColWidth="10" defaultColWidth="10.7109375" defaultRowHeight="12.75" x14ac:dyDescent="0.2"/>
  <cols>
    <col min="1" max="1" width="30.85546875" style="5" customWidth="1"/>
    <col min="2" max="2" width="23.28515625" style="5" bestFit="1" customWidth="1"/>
    <col min="3" max="3" width="9.140625" style="69" bestFit="1" customWidth="1"/>
    <col min="4" max="6" width="12.28515625" style="8" customWidth="1"/>
    <col min="7" max="7" width="11.42578125" style="8" customWidth="1"/>
    <col min="8" max="9" width="11.42578125" style="69" customWidth="1"/>
    <col min="10" max="11" width="11.42578125" style="8" customWidth="1"/>
    <col min="12" max="12" width="11.42578125" style="5" customWidth="1"/>
    <col min="13" max="14" width="11.42578125" style="8" customWidth="1"/>
    <col min="15" max="16384" width="10.7109375" style="5"/>
  </cols>
  <sheetData>
    <row r="1" spans="1:14" x14ac:dyDescent="0.2">
      <c r="A1" s="93" t="s">
        <v>2657</v>
      </c>
      <c r="C1" s="5"/>
      <c r="D1" s="5"/>
      <c r="E1" s="5"/>
      <c r="F1" s="5"/>
      <c r="G1" s="5"/>
      <c r="H1" s="5"/>
      <c r="I1" s="5"/>
      <c r="J1" s="5"/>
      <c r="K1" s="5"/>
      <c r="M1" s="5"/>
      <c r="N1" s="5"/>
    </row>
    <row r="2" spans="1:14" x14ac:dyDescent="0.2">
      <c r="A2" s="93"/>
      <c r="C2" s="5"/>
      <c r="D2" s="5"/>
      <c r="E2" s="5"/>
      <c r="F2" s="5"/>
      <c r="G2" s="5"/>
      <c r="H2" s="5"/>
      <c r="I2" s="5"/>
      <c r="J2" s="5"/>
      <c r="K2" s="5"/>
      <c r="M2" s="5"/>
      <c r="N2" s="5"/>
    </row>
    <row r="3" spans="1:14" s="4" customFormat="1" x14ac:dyDescent="0.2">
      <c r="A3" s="4" t="s">
        <v>2658</v>
      </c>
      <c r="C3" s="5" t="s">
        <v>2659</v>
      </c>
      <c r="D3" s="5" t="s">
        <v>2660</v>
      </c>
      <c r="E3" s="22">
        <v>2014</v>
      </c>
      <c r="F3" s="22">
        <v>2013</v>
      </c>
      <c r="G3" s="22">
        <v>2012</v>
      </c>
      <c r="H3" s="22">
        <v>2011</v>
      </c>
      <c r="I3" s="22">
        <v>2010</v>
      </c>
      <c r="J3" s="22"/>
      <c r="K3" s="22"/>
      <c r="L3" s="5"/>
      <c r="M3" s="22"/>
      <c r="N3" s="22"/>
    </row>
    <row r="4" spans="1:14" s="4" customFormat="1" x14ac:dyDescent="0.2">
      <c r="C4" s="5"/>
      <c r="D4" s="5"/>
      <c r="E4" s="22"/>
      <c r="F4" s="22"/>
      <c r="G4" s="22"/>
      <c r="H4" s="22"/>
      <c r="I4" s="22"/>
      <c r="J4" s="22"/>
      <c r="K4" s="22"/>
      <c r="L4" s="5"/>
      <c r="M4" s="22"/>
      <c r="N4" s="22"/>
    </row>
    <row r="5" spans="1:14" s="4" customFormat="1" x14ac:dyDescent="0.2">
      <c r="A5" s="4" t="s">
        <v>2661</v>
      </c>
      <c r="C5" s="5"/>
      <c r="D5" s="5"/>
      <c r="E5" s="22"/>
      <c r="F5" s="22"/>
      <c r="G5" s="22"/>
      <c r="H5" s="22"/>
      <c r="I5" s="22"/>
      <c r="J5" s="22"/>
      <c r="K5" s="22"/>
      <c r="L5" s="5"/>
      <c r="M5" s="22"/>
      <c r="N5" s="22"/>
    </row>
    <row r="6" spans="1:14" x14ac:dyDescent="0.2">
      <c r="A6" s="353" t="s">
        <v>2662</v>
      </c>
      <c r="B6" s="28" t="s">
        <v>2663</v>
      </c>
      <c r="D6" s="20" t="s">
        <v>2664</v>
      </c>
      <c r="E6" s="18">
        <v>3216.4902499999998</v>
      </c>
      <c r="F6" s="18">
        <v>3340.9802599999998</v>
      </c>
      <c r="G6" s="18">
        <v>4561.6817099999998</v>
      </c>
      <c r="H6" s="168">
        <v>4657.2703150000007</v>
      </c>
      <c r="I6" s="168">
        <v>4765.2794549999999</v>
      </c>
      <c r="J6" s="202"/>
      <c r="K6" s="202"/>
    </row>
    <row r="7" spans="1:14" x14ac:dyDescent="0.2">
      <c r="A7" s="354" t="s">
        <v>2665</v>
      </c>
      <c r="B7" s="28" t="s">
        <v>2666</v>
      </c>
      <c r="D7" s="138" t="s">
        <v>2667</v>
      </c>
      <c r="E7" s="355">
        <v>5.4119198713566998</v>
      </c>
      <c r="F7" s="355">
        <v>6.2381804674295998</v>
      </c>
      <c r="G7" s="355">
        <v>6.9982921495852999</v>
      </c>
      <c r="H7" s="356">
        <v>7.1768648133537001</v>
      </c>
      <c r="I7" s="356">
        <v>7.0887413779177999</v>
      </c>
      <c r="J7" s="357"/>
      <c r="K7" s="357"/>
    </row>
    <row r="8" spans="1:14" x14ac:dyDescent="0.2">
      <c r="C8" s="5"/>
      <c r="D8" s="5"/>
      <c r="E8" s="5"/>
      <c r="F8" s="5"/>
      <c r="G8" s="5"/>
      <c r="H8" s="5"/>
      <c r="I8" s="5"/>
      <c r="J8" s="5"/>
      <c r="K8" s="5"/>
      <c r="M8" s="5"/>
      <c r="N8" s="5"/>
    </row>
    <row r="9" spans="1:14" x14ac:dyDescent="0.2">
      <c r="A9" s="4" t="s">
        <v>2668</v>
      </c>
      <c r="C9" s="5"/>
      <c r="D9" s="5"/>
      <c r="E9" s="22"/>
      <c r="F9" s="22"/>
      <c r="G9" s="22"/>
      <c r="H9" s="22"/>
      <c r="I9" s="22"/>
      <c r="J9" s="22"/>
      <c r="K9" s="22"/>
      <c r="M9" s="5"/>
      <c r="N9" s="5"/>
    </row>
    <row r="10" spans="1:14" x14ac:dyDescent="0.2">
      <c r="A10" s="77" t="s">
        <v>2669</v>
      </c>
      <c r="B10" s="5" t="s">
        <v>2670</v>
      </c>
      <c r="C10" s="5"/>
      <c r="D10" s="138" t="s">
        <v>2671</v>
      </c>
      <c r="E10" s="18">
        <v>19180.795999999998</v>
      </c>
      <c r="F10" s="18">
        <v>19462.41</v>
      </c>
      <c r="G10" s="18">
        <v>19701.046999999999</v>
      </c>
      <c r="H10" s="18">
        <v>19619.883999999998</v>
      </c>
      <c r="I10" s="18">
        <v>19910.014999999999</v>
      </c>
      <c r="J10" s="18"/>
      <c r="K10" s="18"/>
      <c r="M10" s="5"/>
      <c r="N10" s="5"/>
    </row>
    <row r="11" spans="1:14" x14ac:dyDescent="0.2">
      <c r="A11" s="14" t="s">
        <v>2672</v>
      </c>
      <c r="B11" s="5" t="s">
        <v>2673</v>
      </c>
      <c r="C11" s="5"/>
      <c r="D11" s="138" t="s">
        <v>2674</v>
      </c>
      <c r="E11" s="355">
        <v>6.8219014476771997</v>
      </c>
      <c r="F11" s="355">
        <v>5.1231784758414003</v>
      </c>
      <c r="G11" s="355">
        <v>5.2524112043385003</v>
      </c>
      <c r="H11" s="356">
        <v>5.5451194308794003</v>
      </c>
      <c r="I11" s="356">
        <v>5.5564197214315998</v>
      </c>
      <c r="J11" s="5"/>
      <c r="K11" s="5"/>
      <c r="M11" s="5"/>
      <c r="N11" s="5"/>
    </row>
    <row r="12" spans="1:14" x14ac:dyDescent="0.2">
      <c r="C12" s="5"/>
      <c r="D12" s="5"/>
      <c r="E12" s="5"/>
      <c r="F12" s="5"/>
      <c r="G12" s="5"/>
      <c r="H12" s="5"/>
      <c r="I12" s="5"/>
      <c r="J12" s="22"/>
      <c r="K12" s="22"/>
      <c r="M12" s="5"/>
      <c r="N12" s="5"/>
    </row>
    <row r="13" spans="1:14" x14ac:dyDescent="0.2">
      <c r="A13" s="4" t="s">
        <v>2675</v>
      </c>
      <c r="B13" s="4"/>
      <c r="C13" s="28"/>
      <c r="D13" s="28"/>
      <c r="E13" s="22"/>
      <c r="F13" s="22"/>
      <c r="G13" s="22"/>
      <c r="H13" s="22"/>
      <c r="I13" s="22"/>
      <c r="J13" s="18"/>
      <c r="K13" s="18"/>
      <c r="M13" s="5"/>
      <c r="N13" s="5"/>
    </row>
    <row r="14" spans="1:14" x14ac:dyDescent="0.2">
      <c r="A14" s="358" t="s">
        <v>2676</v>
      </c>
      <c r="B14" s="28" t="s">
        <v>2677</v>
      </c>
      <c r="C14" s="28">
        <v>1</v>
      </c>
      <c r="D14" s="138" t="s">
        <v>2678</v>
      </c>
      <c r="E14" s="201">
        <v>559476</v>
      </c>
      <c r="F14" s="201">
        <v>567315</v>
      </c>
      <c r="G14" s="201">
        <v>795581</v>
      </c>
      <c r="H14" s="201">
        <v>600371</v>
      </c>
      <c r="I14" s="201">
        <v>665104</v>
      </c>
      <c r="J14" s="5"/>
      <c r="K14" s="5"/>
      <c r="M14" s="5"/>
      <c r="N14" s="5"/>
    </row>
    <row r="15" spans="1:14" x14ac:dyDescent="0.2">
      <c r="A15" s="28"/>
      <c r="B15" s="28"/>
      <c r="C15" s="28"/>
      <c r="D15" s="28"/>
      <c r="E15" s="28"/>
      <c r="F15" s="28"/>
      <c r="G15" s="28"/>
      <c r="H15" s="28"/>
      <c r="I15" s="28"/>
      <c r="J15" s="22"/>
      <c r="K15" s="22"/>
      <c r="M15" s="5"/>
      <c r="N15" s="5"/>
    </row>
    <row r="16" spans="1:14" x14ac:dyDescent="0.2">
      <c r="J16" s="18"/>
      <c r="K16" s="18"/>
      <c r="M16" s="5"/>
      <c r="N16" s="5"/>
    </row>
    <row r="17" spans="1:14" x14ac:dyDescent="0.2">
      <c r="A17" s="28" t="s">
        <v>2679</v>
      </c>
      <c r="J17" s="357"/>
      <c r="K17" s="357"/>
      <c r="M17" s="5"/>
      <c r="N17" s="5"/>
    </row>
    <row r="18" spans="1:14" x14ac:dyDescent="0.2">
      <c r="C18" s="5"/>
      <c r="D18" s="5"/>
      <c r="E18" s="5"/>
      <c r="F18" s="5"/>
      <c r="G18" s="5"/>
      <c r="H18" s="5"/>
      <c r="I18" s="5"/>
      <c r="J18" s="5"/>
      <c r="K18" s="5"/>
      <c r="M18" s="5"/>
      <c r="N18" s="5"/>
    </row>
    <row r="19" spans="1:14" x14ac:dyDescent="0.2">
      <c r="C19" s="5"/>
      <c r="D19" s="5"/>
      <c r="E19" s="5"/>
      <c r="F19" s="5"/>
      <c r="G19" s="5"/>
      <c r="H19" s="5"/>
      <c r="I19" s="5"/>
      <c r="J19" s="5"/>
      <c r="K19" s="5"/>
      <c r="M19" s="5"/>
      <c r="N19" s="5"/>
    </row>
    <row r="20" spans="1:14" x14ac:dyDescent="0.2">
      <c r="A20" s="28"/>
      <c r="J20" s="69"/>
      <c r="K20" s="69"/>
    </row>
    <row r="21" spans="1:14" x14ac:dyDescent="0.2">
      <c r="A21" s="28"/>
      <c r="D21" s="22"/>
      <c r="E21" s="22"/>
      <c r="F21" s="22"/>
      <c r="G21" s="22"/>
      <c r="J21" s="69"/>
      <c r="K21" s="69"/>
    </row>
    <row r="22" spans="1:14" x14ac:dyDescent="0.2">
      <c r="J22" s="69"/>
      <c r="K22" s="69"/>
    </row>
    <row r="23" spans="1:14" x14ac:dyDescent="0.2">
      <c r="J23" s="69"/>
      <c r="K23" s="69"/>
    </row>
    <row r="24" spans="1:14" x14ac:dyDescent="0.2">
      <c r="J24" s="69"/>
      <c r="K24" s="69"/>
    </row>
    <row r="25" spans="1:14" x14ac:dyDescent="0.2">
      <c r="J25" s="69"/>
      <c r="K25" s="69"/>
    </row>
    <row r="26" spans="1:14" x14ac:dyDescent="0.2">
      <c r="J26" s="69"/>
      <c r="K26" s="69"/>
    </row>
    <row r="27" spans="1:14" x14ac:dyDescent="0.2">
      <c r="J27" s="69"/>
      <c r="K27" s="69"/>
    </row>
    <row r="28" spans="1:14" x14ac:dyDescent="0.2">
      <c r="J28" s="69"/>
      <c r="K28" s="69"/>
    </row>
    <row r="29" spans="1:14" x14ac:dyDescent="0.2">
      <c r="J29" s="69"/>
      <c r="K29" s="69"/>
    </row>
    <row r="30" spans="1:14" x14ac:dyDescent="0.2">
      <c r="J30" s="69"/>
      <c r="K30" s="69"/>
    </row>
    <row r="31" spans="1:14" x14ac:dyDescent="0.2">
      <c r="J31" s="69"/>
      <c r="K31" s="69"/>
    </row>
    <row r="32" spans="1:14" x14ac:dyDescent="0.2">
      <c r="J32" s="69"/>
      <c r="K32" s="69"/>
    </row>
    <row r="33" spans="1:11" x14ac:dyDescent="0.2">
      <c r="A33" s="28"/>
      <c r="J33" s="69"/>
      <c r="K33" s="69"/>
    </row>
    <row r="34" spans="1:11" x14ac:dyDescent="0.2">
      <c r="J34" s="69"/>
      <c r="K34" s="69"/>
    </row>
    <row r="35" spans="1:11" x14ac:dyDescent="0.2">
      <c r="J35" s="69"/>
      <c r="K35" s="69"/>
    </row>
    <row r="36" spans="1:11" x14ac:dyDescent="0.2">
      <c r="A36" s="28"/>
      <c r="J36" s="69"/>
      <c r="K36" s="69"/>
    </row>
    <row r="37" spans="1:11" x14ac:dyDescent="0.2">
      <c r="J37" s="69"/>
      <c r="K37" s="69"/>
    </row>
    <row r="38" spans="1:11" x14ac:dyDescent="0.2">
      <c r="J38" s="69"/>
      <c r="K38" s="69"/>
    </row>
    <row r="39" spans="1:11" x14ac:dyDescent="0.2">
      <c r="J39" s="69"/>
      <c r="K39" s="69"/>
    </row>
    <row r="40" spans="1:11" x14ac:dyDescent="0.2">
      <c r="J40" s="69"/>
      <c r="K40" s="69"/>
    </row>
    <row r="41" spans="1:11" x14ac:dyDescent="0.2">
      <c r="J41" s="69"/>
      <c r="K41" s="69"/>
    </row>
    <row r="42" spans="1:11" x14ac:dyDescent="0.2">
      <c r="J42" s="69"/>
      <c r="K42" s="69"/>
    </row>
    <row r="43" spans="1:11" x14ac:dyDescent="0.2">
      <c r="J43" s="69"/>
      <c r="K43" s="69"/>
    </row>
    <row r="44" spans="1:11" x14ac:dyDescent="0.2">
      <c r="J44" s="69"/>
      <c r="K44" s="69"/>
    </row>
    <row r="45" spans="1:11" x14ac:dyDescent="0.2">
      <c r="J45" s="69"/>
      <c r="K45" s="69"/>
    </row>
    <row r="46" spans="1:11" x14ac:dyDescent="0.2">
      <c r="J46" s="69"/>
      <c r="K46" s="69"/>
    </row>
    <row r="47" spans="1:11" x14ac:dyDescent="0.2">
      <c r="J47" s="69"/>
      <c r="K47" s="69"/>
    </row>
    <row r="48" spans="1:11" x14ac:dyDescent="0.2">
      <c r="J48" s="69"/>
      <c r="K48" s="69"/>
    </row>
    <row r="49" spans="10:11" x14ac:dyDescent="0.2">
      <c r="J49" s="69"/>
      <c r="K49" s="69"/>
    </row>
  </sheetData>
  <conditionalFormatting sqref="J10:K10 J13:K13 J16:K16">
    <cfRule type="cellIs" dxfId="530" priority="99" operator="equal">
      <formula>"-"</formula>
    </cfRule>
  </conditionalFormatting>
  <conditionalFormatting sqref="J10:K10 J13:K13 J16:K16">
    <cfRule type="cellIs" dxfId="529" priority="97" stopIfTrue="1" operator="equal">
      <formula>"-"</formula>
    </cfRule>
    <cfRule type="containsText" dxfId="528" priority="98" stopIfTrue="1" operator="containsText" text="leer">
      <formula>NOT(ISERROR(SEARCH("leer",J10)))</formula>
    </cfRule>
  </conditionalFormatting>
  <conditionalFormatting sqref="E6">
    <cfRule type="cellIs" dxfId="527" priority="53" operator="equal">
      <formula>"-"</formula>
    </cfRule>
  </conditionalFormatting>
  <conditionalFormatting sqref="E6">
    <cfRule type="cellIs" dxfId="526" priority="51" stopIfTrue="1" operator="equal">
      <formula>"-"</formula>
    </cfRule>
    <cfRule type="containsText" dxfId="525" priority="52" stopIfTrue="1" operator="containsText" text="leer">
      <formula>NOT(ISERROR(SEARCH("leer",E6)))</formula>
    </cfRule>
  </conditionalFormatting>
  <conditionalFormatting sqref="E7">
    <cfRule type="cellIs" dxfId="524" priority="50" operator="equal">
      <formula>"-"</formula>
    </cfRule>
  </conditionalFormatting>
  <conditionalFormatting sqref="E7">
    <cfRule type="cellIs" dxfId="523" priority="48" stopIfTrue="1" operator="equal">
      <formula>"-"</formula>
    </cfRule>
    <cfRule type="containsText" dxfId="522" priority="49" stopIfTrue="1" operator="containsText" text="leer">
      <formula>NOT(ISERROR(SEARCH("leer",E7)))</formula>
    </cfRule>
  </conditionalFormatting>
  <conditionalFormatting sqref="E7">
    <cfRule type="cellIs" dxfId="521" priority="47" operator="equal">
      <formula>"-"</formula>
    </cfRule>
  </conditionalFormatting>
  <conditionalFormatting sqref="E7">
    <cfRule type="cellIs" dxfId="520" priority="45" stopIfTrue="1" operator="equal">
      <formula>"-"</formula>
    </cfRule>
    <cfRule type="containsText" dxfId="519" priority="46" stopIfTrue="1" operator="containsText" text="leer">
      <formula>NOT(ISERROR(SEARCH("leer",E7)))</formula>
    </cfRule>
  </conditionalFormatting>
  <conditionalFormatting sqref="E14 E10">
    <cfRule type="cellIs" dxfId="518" priority="44" operator="equal">
      <formula>"-"</formula>
    </cfRule>
  </conditionalFormatting>
  <conditionalFormatting sqref="E14 E10">
    <cfRule type="cellIs" dxfId="517" priority="42" stopIfTrue="1" operator="equal">
      <formula>"-"</formula>
    </cfRule>
    <cfRule type="containsText" dxfId="516" priority="43" stopIfTrue="1" operator="containsText" text="leer">
      <formula>NOT(ISERROR(SEARCH("leer",E10)))</formula>
    </cfRule>
  </conditionalFormatting>
  <conditionalFormatting sqref="E14">
    <cfRule type="cellIs" dxfId="515" priority="41" operator="equal">
      <formula>"-"</formula>
    </cfRule>
  </conditionalFormatting>
  <conditionalFormatting sqref="E10">
    <cfRule type="cellIs" dxfId="514" priority="40" operator="equal">
      <formula>"-"</formula>
    </cfRule>
  </conditionalFormatting>
  <conditionalFormatting sqref="E11">
    <cfRule type="cellIs" dxfId="513" priority="39" operator="equal">
      <formula>"-"</formula>
    </cfRule>
  </conditionalFormatting>
  <conditionalFormatting sqref="E11">
    <cfRule type="cellIs" dxfId="512" priority="37" stopIfTrue="1" operator="equal">
      <formula>"-"</formula>
    </cfRule>
    <cfRule type="containsText" dxfId="511" priority="38" stopIfTrue="1" operator="containsText" text="leer">
      <formula>NOT(ISERROR(SEARCH("leer",E11)))</formula>
    </cfRule>
  </conditionalFormatting>
  <conditionalFormatting sqref="E10">
    <cfRule type="cellIs" dxfId="510" priority="36" operator="equal">
      <formula>"-"</formula>
    </cfRule>
  </conditionalFormatting>
  <conditionalFormatting sqref="E10">
    <cfRule type="cellIs" dxfId="509" priority="35" operator="equal">
      <formula>"-"</formula>
    </cfRule>
  </conditionalFormatting>
  <conditionalFormatting sqref="E11">
    <cfRule type="cellIs" dxfId="508" priority="34" operator="equal">
      <formula>"-"</formula>
    </cfRule>
  </conditionalFormatting>
  <conditionalFormatting sqref="E11">
    <cfRule type="cellIs" dxfId="507" priority="32" stopIfTrue="1" operator="equal">
      <formula>"-"</formula>
    </cfRule>
    <cfRule type="containsText" dxfId="506" priority="33" stopIfTrue="1" operator="containsText" text="leer">
      <formula>NOT(ISERROR(SEARCH("leer",E11)))</formula>
    </cfRule>
  </conditionalFormatting>
  <conditionalFormatting sqref="E11">
    <cfRule type="cellIs" dxfId="505" priority="31" operator="equal">
      <formula>"-"</formula>
    </cfRule>
  </conditionalFormatting>
  <conditionalFormatting sqref="E11">
    <cfRule type="cellIs" dxfId="504" priority="29" stopIfTrue="1" operator="equal">
      <formula>"-"</formula>
    </cfRule>
    <cfRule type="containsText" dxfId="503" priority="30" stopIfTrue="1" operator="containsText" text="leer">
      <formula>NOT(ISERROR(SEARCH("leer",E11)))</formula>
    </cfRule>
  </conditionalFormatting>
  <conditionalFormatting sqref="G6:I7">
    <cfRule type="cellIs" dxfId="502" priority="28" operator="equal">
      <formula>"-"</formula>
    </cfRule>
  </conditionalFormatting>
  <conditionalFormatting sqref="G6:H7">
    <cfRule type="cellIs" dxfId="501" priority="26" stopIfTrue="1" operator="equal">
      <formula>"-"</formula>
    </cfRule>
    <cfRule type="containsText" dxfId="500" priority="27" stopIfTrue="1" operator="containsText" text="leer">
      <formula>NOT(ISERROR(SEARCH("leer",G6)))</formula>
    </cfRule>
  </conditionalFormatting>
  <conditionalFormatting sqref="F6">
    <cfRule type="cellIs" dxfId="499" priority="25" operator="equal">
      <formula>"-"</formula>
    </cfRule>
  </conditionalFormatting>
  <conditionalFormatting sqref="F6">
    <cfRule type="cellIs" dxfId="498" priority="23" stopIfTrue="1" operator="equal">
      <formula>"-"</formula>
    </cfRule>
    <cfRule type="containsText" dxfId="497" priority="24" stopIfTrue="1" operator="containsText" text="leer">
      <formula>NOT(ISERROR(SEARCH("leer",F6)))</formula>
    </cfRule>
  </conditionalFormatting>
  <conditionalFormatting sqref="F7">
    <cfRule type="cellIs" dxfId="496" priority="22" operator="equal">
      <formula>"-"</formula>
    </cfRule>
  </conditionalFormatting>
  <conditionalFormatting sqref="F7">
    <cfRule type="cellIs" dxfId="495" priority="20" stopIfTrue="1" operator="equal">
      <formula>"-"</formula>
    </cfRule>
    <cfRule type="containsText" dxfId="494" priority="21" stopIfTrue="1" operator="containsText" text="leer">
      <formula>NOT(ISERROR(SEARCH("leer",F7)))</formula>
    </cfRule>
  </conditionalFormatting>
  <conditionalFormatting sqref="F7">
    <cfRule type="cellIs" dxfId="493" priority="19" operator="equal">
      <formula>"-"</formula>
    </cfRule>
  </conditionalFormatting>
  <conditionalFormatting sqref="F7">
    <cfRule type="cellIs" dxfId="492" priority="17" stopIfTrue="1" operator="equal">
      <formula>"-"</formula>
    </cfRule>
    <cfRule type="containsText" dxfId="491" priority="18" stopIfTrue="1" operator="containsText" text="leer">
      <formula>NOT(ISERROR(SEARCH("leer",F7)))</formula>
    </cfRule>
  </conditionalFormatting>
  <conditionalFormatting sqref="F14:I14 F10 G10:I11">
    <cfRule type="cellIs" dxfId="490" priority="16" operator="equal">
      <formula>"-"</formula>
    </cfRule>
  </conditionalFormatting>
  <conditionalFormatting sqref="F14:I14 F10:I10 G11:H11">
    <cfRule type="cellIs" dxfId="489" priority="14" stopIfTrue="1" operator="equal">
      <formula>"-"</formula>
    </cfRule>
    <cfRule type="containsText" dxfId="488" priority="15" stopIfTrue="1" operator="containsText" text="leer">
      <formula>NOT(ISERROR(SEARCH("leer",F10)))</formula>
    </cfRule>
  </conditionalFormatting>
  <conditionalFormatting sqref="F14">
    <cfRule type="cellIs" dxfId="487" priority="13" operator="equal">
      <formula>"-"</formula>
    </cfRule>
  </conditionalFormatting>
  <conditionalFormatting sqref="F10">
    <cfRule type="cellIs" dxfId="486" priority="12" operator="equal">
      <formula>"-"</formula>
    </cfRule>
  </conditionalFormatting>
  <conditionalFormatting sqref="F11">
    <cfRule type="cellIs" dxfId="485" priority="11" operator="equal">
      <formula>"-"</formula>
    </cfRule>
  </conditionalFormatting>
  <conditionalFormatting sqref="F11">
    <cfRule type="cellIs" dxfId="484" priority="9" stopIfTrue="1" operator="equal">
      <formula>"-"</formula>
    </cfRule>
    <cfRule type="containsText" dxfId="483" priority="10" stopIfTrue="1" operator="containsText" text="leer">
      <formula>NOT(ISERROR(SEARCH("leer",F11)))</formula>
    </cfRule>
  </conditionalFormatting>
  <conditionalFormatting sqref="F10">
    <cfRule type="cellIs" dxfId="482" priority="8" operator="equal">
      <formula>"-"</formula>
    </cfRule>
  </conditionalFormatting>
  <conditionalFormatting sqref="F10">
    <cfRule type="cellIs" dxfId="481" priority="7" operator="equal">
      <formula>"-"</formula>
    </cfRule>
  </conditionalFormatting>
  <conditionalFormatting sqref="F11">
    <cfRule type="cellIs" dxfId="480" priority="6" operator="equal">
      <formula>"-"</formula>
    </cfRule>
  </conditionalFormatting>
  <conditionalFormatting sqref="F11">
    <cfRule type="cellIs" dxfId="479" priority="4" stopIfTrue="1" operator="equal">
      <formula>"-"</formula>
    </cfRule>
    <cfRule type="containsText" dxfId="478" priority="5" stopIfTrue="1" operator="containsText" text="leer">
      <formula>NOT(ISERROR(SEARCH("leer",F11)))</formula>
    </cfRule>
  </conditionalFormatting>
  <conditionalFormatting sqref="F11">
    <cfRule type="cellIs" dxfId="477" priority="3" operator="equal">
      <formula>"-"</formula>
    </cfRule>
  </conditionalFormatting>
  <conditionalFormatting sqref="F11">
    <cfRule type="cellIs" dxfId="476" priority="1" stopIfTrue="1" operator="equal">
      <formula>"-"</formula>
    </cfRule>
    <cfRule type="containsText" dxfId="475" priority="2" stopIfTrue="1" operator="containsText" text="leer">
      <formula>NOT(ISERROR(SEARCH("leer",F11)))</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6"/>
  <sheetViews>
    <sheetView showRuler="0" zoomScale="70" zoomScaleNormal="70" workbookViewId="0"/>
  </sheetViews>
  <sheetFormatPr baseColWidth="10" defaultColWidth="11.42578125" defaultRowHeight="12.75" x14ac:dyDescent="0.2"/>
  <cols>
    <col min="1" max="1" width="61" style="5" customWidth="1"/>
    <col min="2" max="2" width="5.42578125" style="5" customWidth="1"/>
    <col min="3" max="3" width="8.140625" style="8" customWidth="1"/>
    <col min="4" max="7" width="12.28515625" style="20" customWidth="1"/>
    <col min="8" max="9" width="11.42578125" style="8" customWidth="1"/>
    <col min="10" max="16384" width="11.42578125" style="5"/>
  </cols>
  <sheetData>
    <row r="1" spans="1:13" x14ac:dyDescent="0.2">
      <c r="A1" s="93" t="s">
        <v>2680</v>
      </c>
      <c r="C1" s="5"/>
      <c r="H1" s="5"/>
      <c r="I1" s="5"/>
    </row>
    <row r="2" spans="1:13" x14ac:dyDescent="0.2">
      <c r="A2" s="93"/>
      <c r="C2" s="5"/>
      <c r="H2" s="5"/>
      <c r="I2" s="5"/>
    </row>
    <row r="3" spans="1:13" x14ac:dyDescent="0.2">
      <c r="A3" s="4" t="s">
        <v>2681</v>
      </c>
      <c r="B3" s="28"/>
      <c r="C3" s="69" t="s">
        <v>2682</v>
      </c>
      <c r="D3" s="28" t="s">
        <v>2683</v>
      </c>
      <c r="E3" s="22">
        <v>2014</v>
      </c>
      <c r="F3" s="22">
        <v>2013</v>
      </c>
      <c r="G3" s="22">
        <v>2012</v>
      </c>
      <c r="H3" s="22">
        <v>2011</v>
      </c>
      <c r="I3" s="22">
        <v>2010</v>
      </c>
      <c r="J3" s="28"/>
      <c r="K3" s="28"/>
      <c r="L3" s="28"/>
      <c r="M3" s="28"/>
    </row>
    <row r="4" spans="1:13" x14ac:dyDescent="0.2">
      <c r="A4" s="4"/>
      <c r="B4" s="28"/>
      <c r="C4" s="69"/>
      <c r="D4" s="138"/>
      <c r="E4" s="138"/>
      <c r="F4" s="138"/>
      <c r="G4" s="138"/>
      <c r="H4" s="69"/>
      <c r="I4" s="22"/>
      <c r="J4" s="28"/>
      <c r="K4" s="28"/>
      <c r="L4" s="28"/>
      <c r="M4" s="28"/>
    </row>
    <row r="5" spans="1:13" x14ac:dyDescent="0.2">
      <c r="A5" s="4" t="s">
        <v>2684</v>
      </c>
      <c r="B5" s="28"/>
      <c r="C5" s="69"/>
      <c r="D5" s="138"/>
      <c r="E5" s="138"/>
      <c r="F5" s="138"/>
      <c r="G5" s="138"/>
      <c r="H5" s="69"/>
      <c r="I5" s="69"/>
      <c r="J5" s="28"/>
      <c r="K5" s="28"/>
      <c r="L5" s="28"/>
      <c r="M5" s="28"/>
    </row>
    <row r="6" spans="1:13" x14ac:dyDescent="0.2">
      <c r="A6" s="28" t="s">
        <v>2685</v>
      </c>
      <c r="B6" s="28" t="s">
        <v>2686</v>
      </c>
      <c r="C6" s="69" t="s">
        <v>2687</v>
      </c>
      <c r="D6" s="138" t="s">
        <v>2688</v>
      </c>
      <c r="E6" s="137">
        <v>1778.9272891792994</v>
      </c>
      <c r="F6" s="137">
        <v>1866.6615235279473</v>
      </c>
      <c r="G6" s="137">
        <v>1992.5804188307759</v>
      </c>
      <c r="H6" s="137">
        <f>1989.82240318215+4.429035003793</f>
        <v>1994.251438185943</v>
      </c>
      <c r="I6" s="137">
        <f>2043.35175301386+6.56713941595773</f>
        <v>2049.9188924298178</v>
      </c>
      <c r="J6" s="28"/>
      <c r="K6" s="28"/>
      <c r="L6" s="28"/>
      <c r="M6" s="28"/>
    </row>
    <row r="7" spans="1:13" x14ac:dyDescent="0.2">
      <c r="A7" s="28" t="s">
        <v>2689</v>
      </c>
      <c r="B7" s="28" t="s">
        <v>2690</v>
      </c>
      <c r="C7" s="69" t="s">
        <v>2691</v>
      </c>
      <c r="D7" s="138" t="s">
        <v>2692</v>
      </c>
      <c r="E7" s="137">
        <v>271.62611286755765</v>
      </c>
      <c r="F7" s="137">
        <v>367.50565341705214</v>
      </c>
      <c r="G7" s="137">
        <v>419.8899418668878</v>
      </c>
      <c r="H7" s="137">
        <f>405.655724862299+4.64397241587423</f>
        <v>410.2996972781732</v>
      </c>
      <c r="I7" s="137">
        <f>415.389125639544+5.87390779458727</f>
        <v>421.26303343413127</v>
      </c>
      <c r="J7" s="28"/>
      <c r="K7" s="28"/>
      <c r="L7" s="28"/>
      <c r="M7" s="28"/>
    </row>
    <row r="8" spans="1:13" x14ac:dyDescent="0.2">
      <c r="A8" s="28" t="s">
        <v>2693</v>
      </c>
      <c r="B8" s="28" t="s">
        <v>2694</v>
      </c>
      <c r="C8" s="69" t="s">
        <v>2695</v>
      </c>
      <c r="D8" s="138" t="s">
        <v>2696</v>
      </c>
      <c r="E8" s="137">
        <v>259.12415307828644</v>
      </c>
      <c r="F8" s="137">
        <v>301.89848634655527</v>
      </c>
      <c r="G8" s="137">
        <v>330.12725063843516</v>
      </c>
      <c r="H8" s="137">
        <f>337.98657780295+0.401150228989816</f>
        <v>338.38772803193984</v>
      </c>
      <c r="I8" s="137">
        <f>355.274617146284+0.720485148135056</f>
        <v>355.9951022944191</v>
      </c>
      <c r="J8" s="28"/>
      <c r="K8" s="28"/>
      <c r="L8" s="28"/>
      <c r="M8" s="28"/>
    </row>
    <row r="9" spans="1:13" x14ac:dyDescent="0.2">
      <c r="A9" s="28" t="s">
        <v>2697</v>
      </c>
      <c r="B9" s="28" t="s">
        <v>2698</v>
      </c>
      <c r="C9" s="69" t="s">
        <v>2699</v>
      </c>
      <c r="D9" s="138" t="s">
        <v>2700</v>
      </c>
      <c r="E9" s="137">
        <v>62.635064295777731</v>
      </c>
      <c r="F9" s="137">
        <v>83.428255580440606</v>
      </c>
      <c r="G9" s="137">
        <v>78.476720019186743</v>
      </c>
      <c r="H9" s="137">
        <f>81.3234700871278+0.528391323914281</f>
        <v>81.85186141104208</v>
      </c>
      <c r="I9" s="137">
        <f>88.0489763279073+0.611316937575547</f>
        <v>88.660293265482849</v>
      </c>
      <c r="J9" s="28"/>
      <c r="K9" s="28"/>
      <c r="L9" s="28"/>
      <c r="M9" s="28"/>
    </row>
    <row r="10" spans="1:13" x14ac:dyDescent="0.2">
      <c r="A10" s="28"/>
      <c r="B10" s="28"/>
      <c r="C10" s="69"/>
      <c r="D10" s="9"/>
      <c r="E10" s="133"/>
      <c r="F10" s="133"/>
      <c r="G10" s="9"/>
      <c r="H10" s="133"/>
      <c r="I10" s="90"/>
      <c r="J10" s="28"/>
      <c r="K10" s="28"/>
      <c r="L10" s="28"/>
      <c r="M10" s="28"/>
    </row>
    <row r="11" spans="1:13" x14ac:dyDescent="0.2">
      <c r="A11" s="4" t="s">
        <v>2701</v>
      </c>
      <c r="B11" s="28"/>
      <c r="C11" s="69"/>
      <c r="D11" s="138"/>
      <c r="E11" s="69"/>
      <c r="F11" s="69"/>
      <c r="G11" s="138"/>
      <c r="H11" s="69"/>
      <c r="I11" s="90"/>
      <c r="J11" s="28"/>
      <c r="K11" s="28"/>
      <c r="L11" s="28"/>
      <c r="M11" s="28"/>
    </row>
    <row r="12" spans="1:13" x14ac:dyDescent="0.2">
      <c r="A12" s="28" t="s">
        <v>2702</v>
      </c>
      <c r="B12" s="28" t="s">
        <v>2703</v>
      </c>
      <c r="C12" s="69" t="s">
        <v>2704</v>
      </c>
      <c r="D12" s="138" t="s">
        <v>2705</v>
      </c>
      <c r="E12" s="137">
        <v>53.605249999999998</v>
      </c>
      <c r="F12" s="137">
        <v>106.6825</v>
      </c>
      <c r="G12" s="69">
        <v>108</v>
      </c>
      <c r="H12" s="137">
        <v>56.216750000000005</v>
      </c>
      <c r="I12" s="137">
        <v>56.656749999999995</v>
      </c>
      <c r="J12" s="28"/>
      <c r="K12" s="28"/>
      <c r="L12" s="28"/>
      <c r="M12" s="28"/>
    </row>
    <row r="13" spans="1:13" x14ac:dyDescent="0.2">
      <c r="A13" s="28"/>
      <c r="B13" s="28"/>
      <c r="C13" s="69"/>
      <c r="D13" s="138"/>
      <c r="E13" s="138"/>
      <c r="F13" s="138"/>
      <c r="G13" s="138"/>
      <c r="H13" s="69"/>
      <c r="I13" s="69"/>
      <c r="J13" s="28"/>
      <c r="K13" s="28"/>
      <c r="L13" s="28"/>
      <c r="M13" s="28"/>
    </row>
    <row r="14" spans="1:13" x14ac:dyDescent="0.2">
      <c r="A14" s="28"/>
      <c r="B14" s="28"/>
      <c r="C14" s="69"/>
      <c r="D14" s="138"/>
      <c r="E14" s="138"/>
      <c r="F14" s="138"/>
      <c r="G14" s="138"/>
      <c r="H14" s="69"/>
      <c r="I14" s="69"/>
      <c r="J14" s="28"/>
      <c r="K14" s="28"/>
      <c r="L14" s="28"/>
      <c r="M14" s="28"/>
    </row>
    <row r="15" spans="1:13" x14ac:dyDescent="0.2">
      <c r="A15" s="28" t="s">
        <v>2706</v>
      </c>
      <c r="B15" s="28"/>
      <c r="C15" s="69"/>
      <c r="D15" s="138"/>
      <c r="E15" s="138"/>
      <c r="F15" s="138"/>
      <c r="G15" s="138"/>
      <c r="H15" s="69"/>
      <c r="I15" s="69"/>
      <c r="J15" s="28"/>
      <c r="K15" s="28"/>
      <c r="L15" s="28"/>
      <c r="M15" s="28"/>
    </row>
    <row r="16" spans="1:13" x14ac:dyDescent="0.2">
      <c r="A16" s="28" t="s">
        <v>2707</v>
      </c>
    </row>
  </sheetData>
  <conditionalFormatting sqref="I10:I11">
    <cfRule type="cellIs" dxfId="474" priority="49" operator="equal">
      <formula>"-"</formula>
    </cfRule>
  </conditionalFormatting>
  <conditionalFormatting sqref="H6:H9">
    <cfRule type="cellIs" dxfId="473" priority="43" stopIfTrue="1" operator="equal">
      <formula>"-"</formula>
    </cfRule>
    <cfRule type="containsText" dxfId="472" priority="44" stopIfTrue="1" operator="containsText" text="leer">
      <formula>NOT(ISERROR(SEARCH("leer",H6)))</formula>
    </cfRule>
  </conditionalFormatting>
  <conditionalFormatting sqref="H6:I9">
    <cfRule type="cellIs" dxfId="471" priority="48" operator="equal">
      <formula>"-"</formula>
    </cfRule>
  </conditionalFormatting>
  <conditionalFormatting sqref="H6:H9">
    <cfRule type="cellIs" dxfId="470" priority="46" stopIfTrue="1" operator="equal">
      <formula>"-"</formula>
    </cfRule>
    <cfRule type="containsText" dxfId="469" priority="47" stopIfTrue="1" operator="containsText" text="leer">
      <formula>NOT(ISERROR(SEARCH("leer",H6)))</formula>
    </cfRule>
  </conditionalFormatting>
  <conditionalFormatting sqref="H6:I9">
    <cfRule type="cellIs" dxfId="468" priority="45" operator="equal">
      <formula>"-"</formula>
    </cfRule>
  </conditionalFormatting>
  <conditionalFormatting sqref="H12:I12">
    <cfRule type="cellIs" dxfId="467" priority="42" operator="equal">
      <formula>"-"</formula>
    </cfRule>
  </conditionalFormatting>
  <conditionalFormatting sqref="H12">
    <cfRule type="cellIs" dxfId="466" priority="40" stopIfTrue="1" operator="equal">
      <formula>"-"</formula>
    </cfRule>
    <cfRule type="containsText" dxfId="465" priority="41" stopIfTrue="1" operator="containsText" text="leer">
      <formula>NOT(ISERROR(SEARCH("leer",H12)))</formula>
    </cfRule>
  </conditionalFormatting>
  <conditionalFormatting sqref="H12:I12">
    <cfRule type="cellIs" dxfId="464" priority="39" operator="equal">
      <formula>"-"</formula>
    </cfRule>
  </conditionalFormatting>
  <conditionalFormatting sqref="H12">
    <cfRule type="cellIs" dxfId="463" priority="37" stopIfTrue="1" operator="equal">
      <formula>"-"</formula>
    </cfRule>
    <cfRule type="containsText" dxfId="462" priority="38" stopIfTrue="1" operator="containsText" text="leer">
      <formula>NOT(ISERROR(SEARCH("leer",H12)))</formula>
    </cfRule>
  </conditionalFormatting>
  <conditionalFormatting sqref="G6:G9">
    <cfRule type="cellIs" dxfId="461" priority="35" stopIfTrue="1" operator="equal">
      <formula>"-"</formula>
    </cfRule>
    <cfRule type="containsText" dxfId="460" priority="36" stopIfTrue="1" operator="containsText" text="leer">
      <formula>NOT(ISERROR(SEARCH("leer",G6)))</formula>
    </cfRule>
  </conditionalFormatting>
  <conditionalFormatting sqref="G6:G9">
    <cfRule type="cellIs" dxfId="459" priority="34" stopIfTrue="1" operator="equal">
      <formula>"-"</formula>
    </cfRule>
  </conditionalFormatting>
  <conditionalFormatting sqref="G6:G9">
    <cfRule type="cellIs" dxfId="458" priority="32" stopIfTrue="1" operator="equal">
      <formula>"-"</formula>
    </cfRule>
    <cfRule type="containsText" dxfId="457" priority="33" stopIfTrue="1" operator="containsText" text="leer">
      <formula>NOT(ISERROR(SEARCH("leer",G6)))</formula>
    </cfRule>
  </conditionalFormatting>
  <conditionalFormatting sqref="G6:G9">
    <cfRule type="cellIs" dxfId="456" priority="31" stopIfTrue="1" operator="equal">
      <formula>"-"</formula>
    </cfRule>
  </conditionalFormatting>
  <conditionalFormatting sqref="G12">
    <cfRule type="cellIs" dxfId="455" priority="29" stopIfTrue="1" operator="equal">
      <formula>"-"</formula>
    </cfRule>
    <cfRule type="containsText" dxfId="454" priority="30" stopIfTrue="1" operator="containsText" text="leer">
      <formula>NOT(ISERROR(SEARCH("leer",G12)))</formula>
    </cfRule>
  </conditionalFormatting>
  <conditionalFormatting sqref="G12">
    <cfRule type="cellIs" dxfId="453" priority="28" stopIfTrue="1" operator="equal">
      <formula>"-"</formula>
    </cfRule>
  </conditionalFormatting>
  <conditionalFormatting sqref="G12">
    <cfRule type="cellIs" dxfId="452" priority="26" stopIfTrue="1" operator="equal">
      <formula>"-"</formula>
    </cfRule>
    <cfRule type="containsText" dxfId="451" priority="27" stopIfTrue="1" operator="containsText" text="leer">
      <formula>NOT(ISERROR(SEARCH("leer",G12)))</formula>
    </cfRule>
  </conditionalFormatting>
  <conditionalFormatting sqref="G12">
    <cfRule type="cellIs" dxfId="450" priority="25" stopIfTrue="1" operator="equal">
      <formula>"-"</formula>
    </cfRule>
  </conditionalFormatting>
  <conditionalFormatting sqref="G6:G9">
    <cfRule type="cellIs" dxfId="449" priority="23" stopIfTrue="1" operator="equal">
      <formula>"-"</formula>
    </cfRule>
    <cfRule type="containsText" dxfId="448" priority="24" stopIfTrue="1" operator="containsText" text="leer">
      <formula>NOT(ISERROR(SEARCH("leer",G6)))</formula>
    </cfRule>
  </conditionalFormatting>
  <conditionalFormatting sqref="G6:G9">
    <cfRule type="cellIs" dxfId="447" priority="22" stopIfTrue="1" operator="equal">
      <formula>"-"</formula>
    </cfRule>
  </conditionalFormatting>
  <conditionalFormatting sqref="G6:G9">
    <cfRule type="cellIs" dxfId="446" priority="20" stopIfTrue="1" operator="equal">
      <formula>"-"</formula>
    </cfRule>
    <cfRule type="containsText" dxfId="445" priority="21" stopIfTrue="1" operator="containsText" text="leer">
      <formula>NOT(ISERROR(SEARCH("leer",G6)))</formula>
    </cfRule>
  </conditionalFormatting>
  <conditionalFormatting sqref="G6:G9">
    <cfRule type="cellIs" dxfId="444" priority="19" stopIfTrue="1" operator="equal">
      <formula>"-"</formula>
    </cfRule>
  </conditionalFormatting>
  <conditionalFormatting sqref="G12">
    <cfRule type="cellIs" dxfId="443" priority="17" stopIfTrue="1" operator="equal">
      <formula>"-"</formula>
    </cfRule>
    <cfRule type="containsText" dxfId="442" priority="18" stopIfTrue="1" operator="containsText" text="leer">
      <formula>NOT(ISERROR(SEARCH("leer",G12)))</formula>
    </cfRule>
  </conditionalFormatting>
  <conditionalFormatting sqref="G12">
    <cfRule type="cellIs" dxfId="441" priority="16" stopIfTrue="1" operator="equal">
      <formula>"-"</formula>
    </cfRule>
  </conditionalFormatting>
  <conditionalFormatting sqref="G12">
    <cfRule type="cellIs" dxfId="440" priority="14" stopIfTrue="1" operator="equal">
      <formula>"-"</formula>
    </cfRule>
    <cfRule type="containsText" dxfId="439" priority="15" stopIfTrue="1" operator="containsText" text="leer">
      <formula>NOT(ISERROR(SEARCH("leer",G12)))</formula>
    </cfRule>
  </conditionalFormatting>
  <conditionalFormatting sqref="G12">
    <cfRule type="cellIs" dxfId="438" priority="13" stopIfTrue="1" operator="equal">
      <formula>"-"</formula>
    </cfRule>
  </conditionalFormatting>
  <conditionalFormatting sqref="I10:I11 G6:I9 G12:I12">
    <cfRule type="cellIs" dxfId="437" priority="12" operator="equal">
      <formula>"-"</formula>
    </cfRule>
  </conditionalFormatting>
  <conditionalFormatting sqref="G6:H9 G12:H12">
    <cfRule type="cellIs" dxfId="436" priority="10" stopIfTrue="1" operator="equal">
      <formula>"-"</formula>
    </cfRule>
    <cfRule type="containsText" dxfId="435" priority="11" stopIfTrue="1" operator="containsText" text="leer">
      <formula>NOT(ISERROR(SEARCH("leer",G6)))</formula>
    </cfRule>
  </conditionalFormatting>
  <conditionalFormatting sqref="H6:I9">
    <cfRule type="cellIs" dxfId="434" priority="9" operator="equal">
      <formula>"-"</formula>
    </cfRule>
  </conditionalFormatting>
  <conditionalFormatting sqref="H6:H9">
    <cfRule type="cellIs" dxfId="433" priority="7" stopIfTrue="1" operator="equal">
      <formula>"-"</formula>
    </cfRule>
    <cfRule type="containsText" dxfId="432" priority="8" stopIfTrue="1" operator="containsText" text="leer">
      <formula>NOT(ISERROR(SEARCH("leer",H6)))</formula>
    </cfRule>
  </conditionalFormatting>
  <conditionalFormatting sqref="F12 F6:F9">
    <cfRule type="cellIs" dxfId="431" priority="6" operator="equal">
      <formula>"-"</formula>
    </cfRule>
  </conditionalFormatting>
  <conditionalFormatting sqref="F12 F6:F9">
    <cfRule type="cellIs" dxfId="430" priority="4" stopIfTrue="1" operator="equal">
      <formula>"-"</formula>
    </cfRule>
    <cfRule type="containsText" dxfId="429" priority="5" stopIfTrue="1" operator="containsText" text="leer">
      <formula>NOT(ISERROR(SEARCH("leer",F6)))</formula>
    </cfRule>
  </conditionalFormatting>
  <conditionalFormatting sqref="E12 E6:E9">
    <cfRule type="cellIs" dxfId="428" priority="3" operator="equal">
      <formula>"-"</formula>
    </cfRule>
  </conditionalFormatting>
  <conditionalFormatting sqref="E12 E6:E9">
    <cfRule type="cellIs" dxfId="427" priority="1" stopIfTrue="1" operator="equal">
      <formula>"-"</formula>
    </cfRule>
    <cfRule type="containsText" dxfId="426" priority="2" stopIfTrue="1" operator="containsText" text="leer">
      <formula>NOT(ISERROR(SEARCH("leer",E6)))</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4"/>
  <sheetViews>
    <sheetView showRuler="0" zoomScale="70" zoomScaleNormal="70" workbookViewId="0"/>
  </sheetViews>
  <sheetFormatPr baseColWidth="10" defaultColWidth="11.42578125" defaultRowHeight="12.75" x14ac:dyDescent="0.2"/>
  <cols>
    <col min="1" max="1" width="34.28515625" style="5" customWidth="1"/>
    <col min="2" max="2" width="12.85546875" style="5" customWidth="1"/>
    <col min="3" max="3" width="11.42578125" style="5"/>
    <col min="4" max="4" width="12.28515625" style="8" customWidth="1"/>
    <col min="5" max="7" width="11.42578125" style="8" customWidth="1"/>
    <col min="8" max="9" width="11.42578125" style="5" customWidth="1"/>
    <col min="10" max="16384" width="11.42578125" style="5"/>
  </cols>
  <sheetData>
    <row r="1" spans="1:11" x14ac:dyDescent="0.2">
      <c r="A1" s="93" t="s">
        <v>2708</v>
      </c>
      <c r="D1" s="5"/>
      <c r="E1" s="5"/>
      <c r="F1" s="5"/>
      <c r="G1" s="5"/>
    </row>
    <row r="2" spans="1:11" x14ac:dyDescent="0.2">
      <c r="A2" s="299"/>
      <c r="D2" s="5"/>
      <c r="E2" s="5"/>
      <c r="F2" s="5"/>
      <c r="G2" s="5"/>
    </row>
    <row r="3" spans="1:11" x14ac:dyDescent="0.2">
      <c r="A3" s="129" t="s">
        <v>2709</v>
      </c>
      <c r="B3" s="4"/>
      <c r="C3" s="5" t="s">
        <v>2710</v>
      </c>
      <c r="D3" s="5" t="s">
        <v>2711</v>
      </c>
      <c r="E3" s="4">
        <v>2014</v>
      </c>
      <c r="F3" s="22">
        <v>2013</v>
      </c>
      <c r="G3" s="22">
        <v>2012</v>
      </c>
      <c r="H3" s="22">
        <v>2011</v>
      </c>
      <c r="I3" s="22">
        <v>2010</v>
      </c>
    </row>
    <row r="4" spans="1:11" x14ac:dyDescent="0.2">
      <c r="A4" s="11"/>
      <c r="C4" s="8"/>
      <c r="H4" s="8"/>
      <c r="I4" s="8"/>
    </row>
    <row r="5" spans="1:11" x14ac:dyDescent="0.2">
      <c r="A5" s="207" t="s">
        <v>2712</v>
      </c>
      <c r="B5" s="28" t="s">
        <v>2713</v>
      </c>
      <c r="C5" s="28"/>
      <c r="D5" s="69" t="s">
        <v>2714</v>
      </c>
      <c r="E5" s="18">
        <v>45029</v>
      </c>
      <c r="F5" s="17">
        <v>48250</v>
      </c>
      <c r="G5" s="17">
        <v>50306</v>
      </c>
      <c r="H5" s="17">
        <v>52154</v>
      </c>
      <c r="I5" s="17"/>
    </row>
    <row r="6" spans="1:11" x14ac:dyDescent="0.2">
      <c r="A6" s="207" t="s">
        <v>2715</v>
      </c>
      <c r="B6" s="28" t="s">
        <v>2716</v>
      </c>
      <c r="C6" s="28"/>
      <c r="D6" s="69" t="s">
        <v>2717</v>
      </c>
      <c r="E6" s="18">
        <v>492</v>
      </c>
      <c r="F6" s="17">
        <v>340</v>
      </c>
      <c r="G6" s="17">
        <v>339</v>
      </c>
      <c r="H6" s="17">
        <v>342</v>
      </c>
      <c r="I6" s="17"/>
    </row>
    <row r="7" spans="1:11" x14ac:dyDescent="0.2">
      <c r="A7" s="5" t="s">
        <v>2718</v>
      </c>
      <c r="B7" s="5" t="s">
        <v>2719</v>
      </c>
      <c r="D7" s="69" t="s">
        <v>2720</v>
      </c>
      <c r="E7" s="18">
        <v>3399.09152606</v>
      </c>
      <c r="F7" s="18">
        <v>3379.8509565500003</v>
      </c>
      <c r="G7" s="18">
        <v>3366.2399120199998</v>
      </c>
      <c r="H7" s="17">
        <v>3282.8308080000002</v>
      </c>
      <c r="I7" s="17">
        <v>3082.31781</v>
      </c>
      <c r="K7" s="30"/>
    </row>
    <row r="8" spans="1:11" x14ac:dyDescent="0.2">
      <c r="A8" s="303"/>
      <c r="B8" s="301"/>
      <c r="C8" s="301"/>
      <c r="H8" s="301"/>
      <c r="I8" s="301"/>
      <c r="K8" s="30"/>
    </row>
    <row r="9" spans="1:11" x14ac:dyDescent="0.2">
      <c r="A9" s="222"/>
      <c r="B9" s="225"/>
      <c r="C9" s="225"/>
      <c r="D9" s="225"/>
      <c r="E9" s="225"/>
      <c r="F9" s="225"/>
      <c r="G9" s="225"/>
      <c r="H9" s="8"/>
      <c r="I9" s="8"/>
      <c r="K9" s="30"/>
    </row>
    <row r="10" spans="1:11" x14ac:dyDescent="0.2">
      <c r="A10" s="20"/>
      <c r="C10" s="8"/>
      <c r="D10" s="22"/>
      <c r="E10" s="22"/>
      <c r="F10" s="22"/>
      <c r="G10" s="22"/>
      <c r="H10" s="8"/>
      <c r="I10" s="8"/>
      <c r="K10" s="30"/>
    </row>
    <row r="11" spans="1:11" x14ac:dyDescent="0.2">
      <c r="A11" s="11"/>
      <c r="C11" s="8"/>
      <c r="H11" s="8"/>
      <c r="I11" s="8"/>
      <c r="K11" s="30"/>
    </row>
    <row r="12" spans="1:11" x14ac:dyDescent="0.2">
      <c r="A12" s="366"/>
      <c r="B12" s="366"/>
      <c r="C12" s="8"/>
      <c r="H12" s="8"/>
      <c r="I12" s="8"/>
      <c r="K12" s="30"/>
    </row>
    <row r="13" spans="1:11" x14ac:dyDescent="0.2">
      <c r="A13" s="11"/>
      <c r="C13" s="8"/>
      <c r="H13" s="8"/>
      <c r="I13" s="8"/>
    </row>
    <row r="14" spans="1:11" x14ac:dyDescent="0.2">
      <c r="A14" s="11"/>
      <c r="C14" s="8"/>
      <c r="H14" s="8"/>
      <c r="I14" s="8"/>
    </row>
    <row r="15" spans="1:11" x14ac:dyDescent="0.2">
      <c r="A15" s="11"/>
      <c r="C15" s="8"/>
      <c r="H15" s="8"/>
      <c r="I15" s="8"/>
    </row>
    <row r="16" spans="1:11" x14ac:dyDescent="0.2">
      <c r="A16" s="11"/>
      <c r="C16" s="8"/>
      <c r="H16" s="8"/>
      <c r="I16" s="8"/>
    </row>
    <row r="17" spans="1:9" x14ac:dyDescent="0.2">
      <c r="A17" s="11"/>
      <c r="C17" s="8"/>
      <c r="H17" s="8"/>
      <c r="I17" s="8"/>
    </row>
    <row r="18" spans="1:9" x14ac:dyDescent="0.2">
      <c r="A18" s="11"/>
      <c r="C18" s="8"/>
      <c r="H18" s="8"/>
      <c r="I18" s="8"/>
    </row>
    <row r="19" spans="1:9" x14ac:dyDescent="0.2">
      <c r="A19" s="11"/>
      <c r="C19" s="8"/>
      <c r="H19" s="8"/>
      <c r="I19" s="8"/>
    </row>
    <row r="20" spans="1:9" x14ac:dyDescent="0.2">
      <c r="A20" s="11"/>
      <c r="C20" s="8"/>
      <c r="H20" s="8"/>
      <c r="I20" s="8"/>
    </row>
    <row r="21" spans="1:9" x14ac:dyDescent="0.2">
      <c r="A21" s="11"/>
      <c r="C21" s="8"/>
      <c r="H21" s="8"/>
      <c r="I21" s="8"/>
    </row>
    <row r="22" spans="1:9" x14ac:dyDescent="0.2">
      <c r="A22" s="11"/>
      <c r="C22" s="8"/>
      <c r="H22" s="8"/>
      <c r="I22" s="8"/>
    </row>
    <row r="23" spans="1:9" x14ac:dyDescent="0.2">
      <c r="A23" s="11"/>
      <c r="C23" s="8"/>
      <c r="H23" s="8"/>
      <c r="I23" s="8"/>
    </row>
    <row r="24" spans="1:9" x14ac:dyDescent="0.2">
      <c r="A24" s="11"/>
      <c r="C24" s="8"/>
      <c r="H24" s="8"/>
      <c r="I24" s="8"/>
    </row>
    <row r="25" spans="1:9" x14ac:dyDescent="0.2">
      <c r="A25" s="11"/>
      <c r="C25" s="8"/>
      <c r="H25" s="8"/>
      <c r="I25" s="8"/>
    </row>
    <row r="26" spans="1:9" x14ac:dyDescent="0.2">
      <c r="A26" s="11"/>
      <c r="C26" s="8"/>
      <c r="H26" s="8"/>
      <c r="I26" s="8"/>
    </row>
    <row r="27" spans="1:9" x14ac:dyDescent="0.2">
      <c r="A27" s="11"/>
      <c r="C27" s="8"/>
      <c r="H27" s="8"/>
      <c r="I27" s="8"/>
    </row>
    <row r="28" spans="1:9" x14ac:dyDescent="0.2">
      <c r="A28" s="11"/>
      <c r="C28" s="8"/>
      <c r="H28" s="8"/>
      <c r="I28" s="8"/>
    </row>
    <row r="29" spans="1:9" x14ac:dyDescent="0.2">
      <c r="A29" s="11"/>
      <c r="C29" s="8"/>
      <c r="H29" s="8"/>
      <c r="I29" s="8"/>
    </row>
    <row r="30" spans="1:9" x14ac:dyDescent="0.2">
      <c r="A30" s="11"/>
      <c r="C30" s="8"/>
      <c r="H30" s="8"/>
      <c r="I30" s="8"/>
    </row>
    <row r="31" spans="1:9" x14ac:dyDescent="0.2">
      <c r="A31" s="11"/>
      <c r="C31" s="8"/>
      <c r="H31" s="8"/>
      <c r="I31" s="8"/>
    </row>
    <row r="32" spans="1:9" x14ac:dyDescent="0.2">
      <c r="A32" s="11"/>
      <c r="C32" s="8"/>
      <c r="H32" s="8"/>
      <c r="I32" s="8"/>
    </row>
    <row r="33" spans="1:9" x14ac:dyDescent="0.2">
      <c r="A33" s="11"/>
      <c r="C33" s="8"/>
      <c r="H33" s="8"/>
      <c r="I33" s="8"/>
    </row>
    <row r="34" spans="1:9" x14ac:dyDescent="0.2">
      <c r="A34" s="11"/>
      <c r="C34" s="8"/>
      <c r="H34" s="8"/>
      <c r="I34" s="8"/>
    </row>
    <row r="35" spans="1:9" x14ac:dyDescent="0.2">
      <c r="A35" s="11"/>
      <c r="C35" s="8"/>
      <c r="H35" s="8"/>
      <c r="I35" s="8"/>
    </row>
    <row r="36" spans="1:9" x14ac:dyDescent="0.2">
      <c r="A36" s="11"/>
      <c r="C36" s="8"/>
      <c r="H36" s="8"/>
      <c r="I36" s="8"/>
    </row>
    <row r="37" spans="1:9" x14ac:dyDescent="0.2">
      <c r="A37" s="11"/>
      <c r="C37" s="8"/>
      <c r="H37" s="8"/>
      <c r="I37" s="8"/>
    </row>
    <row r="38" spans="1:9" x14ac:dyDescent="0.2">
      <c r="A38" s="11"/>
      <c r="C38" s="8"/>
      <c r="H38" s="8"/>
      <c r="I38" s="8"/>
    </row>
    <row r="39" spans="1:9" x14ac:dyDescent="0.2">
      <c r="A39" s="11"/>
      <c r="C39" s="8"/>
      <c r="H39" s="8"/>
      <c r="I39" s="8"/>
    </row>
    <row r="40" spans="1:9" x14ac:dyDescent="0.2">
      <c r="A40" s="11"/>
      <c r="C40" s="8"/>
      <c r="H40" s="8"/>
      <c r="I40" s="8"/>
    </row>
    <row r="41" spans="1:9" x14ac:dyDescent="0.2">
      <c r="A41" s="11"/>
      <c r="C41" s="8"/>
      <c r="H41" s="8"/>
      <c r="I41" s="8"/>
    </row>
    <row r="42" spans="1:9" x14ac:dyDescent="0.2">
      <c r="A42" s="11"/>
      <c r="C42" s="8"/>
      <c r="H42" s="8"/>
      <c r="I42" s="8"/>
    </row>
    <row r="43" spans="1:9" x14ac:dyDescent="0.2">
      <c r="A43" s="11"/>
      <c r="C43" s="8"/>
      <c r="H43" s="8"/>
      <c r="I43" s="8"/>
    </row>
    <row r="44" spans="1:9" x14ac:dyDescent="0.2">
      <c r="A44" s="11"/>
      <c r="C44" s="8"/>
      <c r="H44" s="8"/>
      <c r="I44" s="8"/>
    </row>
    <row r="45" spans="1:9" x14ac:dyDescent="0.2">
      <c r="A45" s="11"/>
      <c r="C45" s="8"/>
      <c r="H45" s="8"/>
      <c r="I45" s="8"/>
    </row>
    <row r="46" spans="1:9" x14ac:dyDescent="0.2">
      <c r="A46" s="11"/>
      <c r="C46" s="8"/>
      <c r="H46" s="8"/>
      <c r="I46" s="8"/>
    </row>
    <row r="47" spans="1:9" x14ac:dyDescent="0.2">
      <c r="A47" s="11"/>
      <c r="C47" s="8"/>
      <c r="H47" s="8"/>
      <c r="I47" s="8"/>
    </row>
    <row r="48" spans="1:9" x14ac:dyDescent="0.2">
      <c r="A48" s="11"/>
      <c r="C48" s="8"/>
      <c r="H48" s="8"/>
      <c r="I48" s="8"/>
    </row>
    <row r="49" spans="1:9" x14ac:dyDescent="0.2">
      <c r="A49" s="11"/>
      <c r="C49" s="8"/>
      <c r="H49" s="8"/>
      <c r="I49" s="8"/>
    </row>
    <row r="50" spans="1:9" x14ac:dyDescent="0.2">
      <c r="A50" s="11"/>
      <c r="C50" s="8"/>
      <c r="H50" s="8"/>
      <c r="I50" s="8"/>
    </row>
    <row r="51" spans="1:9" x14ac:dyDescent="0.2">
      <c r="A51" s="11"/>
      <c r="C51" s="8"/>
      <c r="H51" s="8"/>
      <c r="I51" s="8"/>
    </row>
    <row r="52" spans="1:9" x14ac:dyDescent="0.2">
      <c r="A52" s="11"/>
      <c r="C52" s="8"/>
      <c r="H52" s="8"/>
      <c r="I52" s="8"/>
    </row>
    <row r="53" spans="1:9" x14ac:dyDescent="0.2">
      <c r="A53" s="11"/>
      <c r="C53" s="8"/>
      <c r="H53" s="8"/>
      <c r="I53" s="8"/>
    </row>
    <row r="54" spans="1:9" x14ac:dyDescent="0.2">
      <c r="A54" s="11"/>
      <c r="C54" s="8"/>
      <c r="H54" s="8"/>
      <c r="I54" s="8"/>
    </row>
    <row r="55" spans="1:9" x14ac:dyDescent="0.2">
      <c r="A55" s="11"/>
      <c r="C55" s="8"/>
      <c r="H55" s="8"/>
      <c r="I55" s="8"/>
    </row>
    <row r="56" spans="1:9" x14ac:dyDescent="0.2">
      <c r="A56" s="11"/>
      <c r="C56" s="8"/>
      <c r="H56" s="8"/>
      <c r="I56" s="8"/>
    </row>
    <row r="57" spans="1:9" x14ac:dyDescent="0.2">
      <c r="A57" s="11"/>
      <c r="C57" s="8"/>
      <c r="H57" s="8"/>
      <c r="I57" s="8"/>
    </row>
    <row r="58" spans="1:9" x14ac:dyDescent="0.2">
      <c r="A58" s="11"/>
      <c r="C58" s="8"/>
      <c r="H58" s="8"/>
      <c r="I58" s="8"/>
    </row>
    <row r="59" spans="1:9" x14ac:dyDescent="0.2">
      <c r="A59" s="11"/>
      <c r="C59" s="8"/>
      <c r="H59" s="8"/>
      <c r="I59" s="8"/>
    </row>
    <row r="60" spans="1:9" x14ac:dyDescent="0.2">
      <c r="A60" s="11"/>
      <c r="C60" s="8"/>
      <c r="H60" s="8"/>
      <c r="I60" s="8"/>
    </row>
    <row r="61" spans="1:9" x14ac:dyDescent="0.2">
      <c r="A61" s="11"/>
      <c r="C61" s="8"/>
      <c r="H61" s="8"/>
      <c r="I61" s="8"/>
    </row>
    <row r="62" spans="1:9" x14ac:dyDescent="0.2">
      <c r="A62" s="11"/>
      <c r="C62" s="8"/>
      <c r="H62" s="8"/>
      <c r="I62" s="8"/>
    </row>
    <row r="63" spans="1:9" x14ac:dyDescent="0.2">
      <c r="A63" s="11"/>
      <c r="C63" s="8"/>
      <c r="H63" s="8"/>
      <c r="I63" s="8"/>
    </row>
    <row r="64" spans="1:9" x14ac:dyDescent="0.2">
      <c r="A64" s="11"/>
      <c r="C64" s="8"/>
      <c r="H64" s="8"/>
      <c r="I64" s="8"/>
    </row>
    <row r="65" spans="1:9" x14ac:dyDescent="0.2">
      <c r="A65" s="11"/>
      <c r="C65" s="8"/>
      <c r="H65" s="8"/>
      <c r="I65" s="8"/>
    </row>
    <row r="66" spans="1:9" x14ac:dyDescent="0.2">
      <c r="A66" s="11"/>
      <c r="C66" s="8"/>
      <c r="H66" s="8"/>
      <c r="I66" s="8"/>
    </row>
    <row r="67" spans="1:9" x14ac:dyDescent="0.2">
      <c r="A67" s="11"/>
      <c r="C67" s="8"/>
      <c r="H67" s="8"/>
      <c r="I67" s="8"/>
    </row>
    <row r="68" spans="1:9" x14ac:dyDescent="0.2">
      <c r="A68" s="11"/>
      <c r="C68" s="8"/>
      <c r="H68" s="8"/>
      <c r="I68" s="8"/>
    </row>
    <row r="69" spans="1:9" x14ac:dyDescent="0.2">
      <c r="A69" s="11"/>
      <c r="C69" s="8"/>
      <c r="H69" s="8"/>
      <c r="I69" s="8"/>
    </row>
    <row r="70" spans="1:9" x14ac:dyDescent="0.2">
      <c r="A70" s="11"/>
      <c r="C70" s="8"/>
      <c r="H70" s="8"/>
      <c r="I70" s="8"/>
    </row>
    <row r="71" spans="1:9" x14ac:dyDescent="0.2">
      <c r="A71" s="11"/>
      <c r="C71" s="8"/>
      <c r="H71" s="8"/>
      <c r="I71" s="8"/>
    </row>
    <row r="72" spans="1:9" x14ac:dyDescent="0.2">
      <c r="A72" s="11"/>
      <c r="C72" s="8"/>
      <c r="H72" s="8"/>
      <c r="I72" s="8"/>
    </row>
    <row r="73" spans="1:9" x14ac:dyDescent="0.2">
      <c r="A73" s="11"/>
      <c r="C73" s="8"/>
      <c r="H73" s="8"/>
      <c r="I73" s="8"/>
    </row>
    <row r="74" spans="1:9" x14ac:dyDescent="0.2">
      <c r="A74" s="11"/>
      <c r="C74" s="8"/>
      <c r="H74" s="8"/>
      <c r="I74" s="8"/>
    </row>
    <row r="75" spans="1:9" x14ac:dyDescent="0.2">
      <c r="A75" s="11"/>
      <c r="C75" s="8"/>
      <c r="H75" s="8"/>
      <c r="I75" s="8"/>
    </row>
    <row r="76" spans="1:9" x14ac:dyDescent="0.2">
      <c r="A76" s="11"/>
      <c r="C76" s="8"/>
      <c r="H76" s="8"/>
      <c r="I76" s="8"/>
    </row>
    <row r="77" spans="1:9" x14ac:dyDescent="0.2">
      <c r="A77" s="11"/>
      <c r="C77" s="8"/>
      <c r="H77" s="8"/>
      <c r="I77" s="8"/>
    </row>
    <row r="78" spans="1:9" x14ac:dyDescent="0.2">
      <c r="A78" s="11"/>
      <c r="C78" s="8"/>
      <c r="H78" s="8"/>
      <c r="I78" s="8"/>
    </row>
    <row r="79" spans="1:9" x14ac:dyDescent="0.2">
      <c r="A79" s="11"/>
      <c r="C79" s="8"/>
      <c r="H79" s="8"/>
      <c r="I79" s="8"/>
    </row>
    <row r="80" spans="1:9" x14ac:dyDescent="0.2">
      <c r="A80" s="11"/>
      <c r="C80" s="8"/>
      <c r="H80" s="8"/>
      <c r="I80" s="8"/>
    </row>
    <row r="81" spans="1:9" x14ac:dyDescent="0.2">
      <c r="A81" s="11"/>
      <c r="C81" s="8"/>
      <c r="H81" s="8"/>
      <c r="I81" s="8"/>
    </row>
    <row r="82" spans="1:9" x14ac:dyDescent="0.2">
      <c r="A82" s="11"/>
      <c r="C82" s="8"/>
      <c r="H82" s="8"/>
      <c r="I82" s="8"/>
    </row>
    <row r="83" spans="1:9" x14ac:dyDescent="0.2">
      <c r="A83" s="11"/>
      <c r="C83" s="8"/>
      <c r="H83" s="8"/>
      <c r="I83" s="8"/>
    </row>
    <row r="84" spans="1:9" x14ac:dyDescent="0.2">
      <c r="A84" s="11"/>
      <c r="C84" s="8"/>
      <c r="H84" s="8"/>
      <c r="I84" s="8"/>
    </row>
    <row r="85" spans="1:9" x14ac:dyDescent="0.2">
      <c r="A85" s="11"/>
      <c r="C85" s="8"/>
      <c r="H85" s="8"/>
      <c r="I85" s="8"/>
    </row>
    <row r="86" spans="1:9" x14ac:dyDescent="0.2">
      <c r="A86" s="11"/>
      <c r="C86" s="8"/>
      <c r="H86" s="8"/>
      <c r="I86" s="8"/>
    </row>
    <row r="87" spans="1:9" x14ac:dyDescent="0.2">
      <c r="A87" s="11"/>
      <c r="C87" s="8"/>
      <c r="H87" s="8"/>
      <c r="I87" s="8"/>
    </row>
    <row r="88" spans="1:9" x14ac:dyDescent="0.2">
      <c r="A88" s="11"/>
      <c r="C88" s="8"/>
      <c r="H88" s="8"/>
      <c r="I88" s="8"/>
    </row>
    <row r="89" spans="1:9" x14ac:dyDescent="0.2">
      <c r="A89" s="11"/>
      <c r="C89" s="8"/>
      <c r="H89" s="8"/>
      <c r="I89" s="8"/>
    </row>
    <row r="90" spans="1:9" x14ac:dyDescent="0.2">
      <c r="A90" s="11"/>
      <c r="C90" s="8"/>
      <c r="H90" s="8"/>
      <c r="I90" s="8"/>
    </row>
    <row r="91" spans="1:9" x14ac:dyDescent="0.2">
      <c r="A91" s="11"/>
      <c r="C91" s="8"/>
      <c r="H91" s="8"/>
      <c r="I91" s="8"/>
    </row>
    <row r="92" spans="1:9" x14ac:dyDescent="0.2">
      <c r="A92" s="11"/>
      <c r="C92" s="8"/>
      <c r="H92" s="8"/>
      <c r="I92" s="8"/>
    </row>
    <row r="93" spans="1:9" x14ac:dyDescent="0.2">
      <c r="A93" s="11"/>
      <c r="C93" s="8"/>
      <c r="H93" s="8"/>
      <c r="I93" s="8"/>
    </row>
    <row r="94" spans="1:9" x14ac:dyDescent="0.2">
      <c r="A94" s="11"/>
      <c r="C94" s="8"/>
      <c r="H94" s="8"/>
      <c r="I94" s="8"/>
    </row>
    <row r="95" spans="1:9" x14ac:dyDescent="0.2">
      <c r="A95" s="11"/>
      <c r="C95" s="8"/>
      <c r="H95" s="8"/>
      <c r="I95" s="8"/>
    </row>
    <row r="96" spans="1:9" x14ac:dyDescent="0.2">
      <c r="A96" s="11"/>
      <c r="C96" s="8"/>
      <c r="H96" s="8"/>
      <c r="I96" s="8"/>
    </row>
    <row r="97" spans="1:9" x14ac:dyDescent="0.2">
      <c r="A97" s="11"/>
      <c r="C97" s="8"/>
      <c r="H97" s="8"/>
      <c r="I97" s="8"/>
    </row>
    <row r="98" spans="1:9" x14ac:dyDescent="0.2">
      <c r="A98" s="11"/>
      <c r="C98" s="8"/>
      <c r="H98" s="8"/>
      <c r="I98" s="8"/>
    </row>
    <row r="99" spans="1:9" x14ac:dyDescent="0.2">
      <c r="A99" s="11"/>
      <c r="C99" s="8"/>
      <c r="H99" s="8"/>
      <c r="I99" s="8"/>
    </row>
    <row r="100" spans="1:9" x14ac:dyDescent="0.2">
      <c r="A100" s="11"/>
      <c r="C100" s="8"/>
      <c r="H100" s="8"/>
      <c r="I100" s="8"/>
    </row>
    <row r="101" spans="1:9" x14ac:dyDescent="0.2">
      <c r="A101" s="11"/>
      <c r="C101" s="8"/>
      <c r="H101" s="8"/>
      <c r="I101" s="8"/>
    </row>
    <row r="102" spans="1:9" x14ac:dyDescent="0.2">
      <c r="A102" s="11"/>
      <c r="C102" s="8"/>
      <c r="H102" s="8"/>
      <c r="I102" s="8"/>
    </row>
    <row r="103" spans="1:9" x14ac:dyDescent="0.2">
      <c r="A103" s="11"/>
      <c r="C103" s="8"/>
      <c r="H103" s="8"/>
      <c r="I103" s="8"/>
    </row>
    <row r="104" spans="1:9" x14ac:dyDescent="0.2">
      <c r="A104" s="11"/>
      <c r="C104" s="8"/>
      <c r="H104" s="8"/>
      <c r="I104" s="8"/>
    </row>
    <row r="105" spans="1:9" x14ac:dyDescent="0.2">
      <c r="A105" s="11"/>
      <c r="C105" s="8"/>
      <c r="H105" s="8"/>
      <c r="I105" s="8"/>
    </row>
    <row r="106" spans="1:9" x14ac:dyDescent="0.2">
      <c r="A106" s="11"/>
      <c r="C106" s="8"/>
      <c r="H106" s="8"/>
      <c r="I106" s="8"/>
    </row>
    <row r="107" spans="1:9" x14ac:dyDescent="0.2">
      <c r="A107" s="11"/>
      <c r="C107" s="8"/>
      <c r="H107" s="8"/>
      <c r="I107" s="8"/>
    </row>
    <row r="108" spans="1:9" x14ac:dyDescent="0.2">
      <c r="A108" s="11"/>
      <c r="C108" s="8"/>
      <c r="H108" s="8"/>
      <c r="I108" s="8"/>
    </row>
    <row r="109" spans="1:9" x14ac:dyDescent="0.2">
      <c r="A109" s="11"/>
      <c r="C109" s="8"/>
      <c r="H109" s="8"/>
      <c r="I109" s="8"/>
    </row>
    <row r="110" spans="1:9" x14ac:dyDescent="0.2">
      <c r="A110" s="11"/>
      <c r="C110" s="8"/>
      <c r="H110" s="8"/>
      <c r="I110" s="8"/>
    </row>
    <row r="111" spans="1:9" x14ac:dyDescent="0.2">
      <c r="A111" s="11"/>
      <c r="C111" s="8"/>
      <c r="H111" s="8"/>
      <c r="I111" s="8"/>
    </row>
    <row r="112" spans="1:9" x14ac:dyDescent="0.2">
      <c r="A112" s="11"/>
      <c r="C112" s="8"/>
      <c r="H112" s="8"/>
      <c r="I112" s="8"/>
    </row>
    <row r="113" spans="1:9" x14ac:dyDescent="0.2">
      <c r="A113" s="11"/>
      <c r="C113" s="8"/>
      <c r="H113" s="8"/>
      <c r="I113" s="8"/>
    </row>
    <row r="114" spans="1:9" x14ac:dyDescent="0.2">
      <c r="A114" s="11"/>
      <c r="C114" s="8"/>
      <c r="H114" s="8"/>
      <c r="I114" s="8"/>
    </row>
    <row r="115" spans="1:9" x14ac:dyDescent="0.2">
      <c r="A115" s="11"/>
      <c r="C115" s="8"/>
      <c r="H115" s="8"/>
      <c r="I115" s="8"/>
    </row>
    <row r="116" spans="1:9" x14ac:dyDescent="0.2">
      <c r="A116" s="11"/>
      <c r="C116" s="8"/>
      <c r="H116" s="8"/>
      <c r="I116" s="8"/>
    </row>
    <row r="117" spans="1:9" x14ac:dyDescent="0.2">
      <c r="A117" s="11"/>
      <c r="C117" s="8"/>
      <c r="H117" s="8"/>
      <c r="I117" s="8"/>
    </row>
    <row r="118" spans="1:9" x14ac:dyDescent="0.2">
      <c r="A118" s="11"/>
      <c r="C118" s="8"/>
      <c r="H118" s="8"/>
      <c r="I118" s="8"/>
    </row>
    <row r="119" spans="1:9" x14ac:dyDescent="0.2">
      <c r="A119" s="11"/>
      <c r="C119" s="8"/>
      <c r="H119" s="8"/>
      <c r="I119" s="8"/>
    </row>
    <row r="120" spans="1:9" x14ac:dyDescent="0.2">
      <c r="A120" s="11"/>
      <c r="C120" s="8"/>
      <c r="H120" s="8"/>
      <c r="I120" s="8"/>
    </row>
    <row r="121" spans="1:9" x14ac:dyDescent="0.2">
      <c r="A121" s="11"/>
      <c r="C121" s="8"/>
      <c r="H121" s="8"/>
      <c r="I121" s="8"/>
    </row>
    <row r="122" spans="1:9" x14ac:dyDescent="0.2">
      <c r="A122" s="11"/>
      <c r="C122" s="8"/>
      <c r="H122" s="8"/>
      <c r="I122" s="8"/>
    </row>
    <row r="123" spans="1:9" x14ac:dyDescent="0.2">
      <c r="A123" s="11"/>
      <c r="C123" s="8"/>
      <c r="H123" s="8"/>
      <c r="I123" s="8"/>
    </row>
    <row r="124" spans="1:9" x14ac:dyDescent="0.2">
      <c r="A124" s="11"/>
      <c r="C124" s="8"/>
      <c r="H124" s="8"/>
      <c r="I124" s="8"/>
    </row>
    <row r="125" spans="1:9" x14ac:dyDescent="0.2">
      <c r="A125" s="11"/>
      <c r="C125" s="8"/>
      <c r="H125" s="8"/>
      <c r="I125" s="8"/>
    </row>
    <row r="126" spans="1:9" x14ac:dyDescent="0.2">
      <c r="A126" s="11"/>
      <c r="C126" s="8"/>
      <c r="H126" s="8"/>
      <c r="I126" s="8"/>
    </row>
    <row r="127" spans="1:9" x14ac:dyDescent="0.2">
      <c r="A127" s="11"/>
      <c r="C127" s="8"/>
      <c r="H127" s="8"/>
      <c r="I127" s="8"/>
    </row>
    <row r="128" spans="1:9" x14ac:dyDescent="0.2">
      <c r="A128" s="11"/>
      <c r="C128" s="8"/>
      <c r="H128" s="8"/>
      <c r="I128" s="8"/>
    </row>
    <row r="129" spans="1:9" x14ac:dyDescent="0.2">
      <c r="A129" s="11"/>
      <c r="C129" s="8"/>
      <c r="H129" s="8"/>
      <c r="I129" s="8"/>
    </row>
    <row r="130" spans="1:9" x14ac:dyDescent="0.2">
      <c r="A130" s="11"/>
      <c r="C130" s="8"/>
      <c r="H130" s="8"/>
      <c r="I130" s="8"/>
    </row>
    <row r="131" spans="1:9" x14ac:dyDescent="0.2">
      <c r="A131" s="11"/>
      <c r="C131" s="8"/>
      <c r="H131" s="8"/>
      <c r="I131" s="8"/>
    </row>
    <row r="132" spans="1:9" x14ac:dyDescent="0.2">
      <c r="A132" s="11"/>
      <c r="C132" s="8"/>
      <c r="H132" s="8"/>
      <c r="I132" s="8"/>
    </row>
    <row r="133" spans="1:9" x14ac:dyDescent="0.2">
      <c r="A133" s="11"/>
      <c r="C133" s="8"/>
      <c r="H133" s="8"/>
      <c r="I133" s="8"/>
    </row>
    <row r="134" spans="1:9" x14ac:dyDescent="0.2">
      <c r="A134" s="11"/>
      <c r="C134" s="8"/>
      <c r="H134" s="8"/>
      <c r="I134" s="8"/>
    </row>
    <row r="135" spans="1:9" x14ac:dyDescent="0.2">
      <c r="A135" s="11"/>
      <c r="C135" s="8"/>
      <c r="H135" s="8"/>
      <c r="I135" s="8"/>
    </row>
    <row r="136" spans="1:9" x14ac:dyDescent="0.2">
      <c r="A136" s="11"/>
      <c r="C136" s="8"/>
      <c r="H136" s="8"/>
      <c r="I136" s="8"/>
    </row>
    <row r="137" spans="1:9" x14ac:dyDescent="0.2">
      <c r="A137" s="11"/>
      <c r="C137" s="8"/>
      <c r="H137" s="8"/>
      <c r="I137" s="8"/>
    </row>
    <row r="138" spans="1:9" x14ac:dyDescent="0.2">
      <c r="A138" s="11"/>
      <c r="C138" s="8"/>
      <c r="H138" s="8"/>
      <c r="I138" s="8"/>
    </row>
    <row r="139" spans="1:9" x14ac:dyDescent="0.2">
      <c r="A139" s="11"/>
      <c r="C139" s="8"/>
      <c r="H139" s="8"/>
      <c r="I139" s="8"/>
    </row>
    <row r="140" spans="1:9" x14ac:dyDescent="0.2">
      <c r="A140" s="11"/>
      <c r="C140" s="8"/>
      <c r="H140" s="8"/>
      <c r="I140" s="8"/>
    </row>
    <row r="141" spans="1:9" x14ac:dyDescent="0.2">
      <c r="A141" s="11"/>
      <c r="C141" s="8"/>
      <c r="H141" s="8"/>
      <c r="I141" s="8"/>
    </row>
    <row r="142" spans="1:9" x14ac:dyDescent="0.2">
      <c r="A142" s="11"/>
      <c r="C142" s="8"/>
      <c r="H142" s="8"/>
      <c r="I142" s="8"/>
    </row>
    <row r="143" spans="1:9" x14ac:dyDescent="0.2">
      <c r="A143" s="11"/>
      <c r="C143" s="8"/>
      <c r="H143" s="8"/>
      <c r="I143" s="8"/>
    </row>
    <row r="144" spans="1:9" x14ac:dyDescent="0.2">
      <c r="A144" s="11"/>
      <c r="C144" s="8"/>
      <c r="H144" s="8"/>
      <c r="I144" s="8"/>
    </row>
    <row r="145" spans="1:9" x14ac:dyDescent="0.2">
      <c r="A145" s="11"/>
      <c r="C145" s="8"/>
      <c r="H145" s="8"/>
      <c r="I145" s="8"/>
    </row>
    <row r="146" spans="1:9" x14ac:dyDescent="0.2">
      <c r="A146" s="11"/>
      <c r="C146" s="8"/>
      <c r="H146" s="8"/>
      <c r="I146" s="8"/>
    </row>
    <row r="147" spans="1:9" x14ac:dyDescent="0.2">
      <c r="A147" s="11"/>
      <c r="C147" s="8"/>
      <c r="H147" s="8"/>
      <c r="I147" s="8"/>
    </row>
    <row r="148" spans="1:9" x14ac:dyDescent="0.2">
      <c r="A148" s="11"/>
      <c r="C148" s="8"/>
      <c r="H148" s="8"/>
      <c r="I148" s="8"/>
    </row>
    <row r="149" spans="1:9" x14ac:dyDescent="0.2">
      <c r="A149" s="11"/>
      <c r="C149" s="8"/>
      <c r="H149" s="8"/>
      <c r="I149" s="8"/>
    </row>
    <row r="150" spans="1:9" x14ac:dyDescent="0.2">
      <c r="A150" s="11"/>
      <c r="C150" s="8"/>
      <c r="H150" s="8"/>
      <c r="I150" s="8"/>
    </row>
    <row r="151" spans="1:9" x14ac:dyDescent="0.2">
      <c r="A151" s="11"/>
      <c r="C151" s="8"/>
      <c r="H151" s="8"/>
      <c r="I151" s="8"/>
    </row>
    <row r="152" spans="1:9" x14ac:dyDescent="0.2">
      <c r="A152" s="11"/>
      <c r="C152" s="8"/>
      <c r="H152" s="8"/>
      <c r="I152" s="8"/>
    </row>
    <row r="153" spans="1:9" x14ac:dyDescent="0.2">
      <c r="A153" s="11"/>
      <c r="C153" s="8"/>
      <c r="H153" s="8"/>
      <c r="I153" s="8"/>
    </row>
    <row r="154" spans="1:9" x14ac:dyDescent="0.2">
      <c r="A154" s="11"/>
      <c r="C154" s="8"/>
      <c r="H154" s="8"/>
      <c r="I154" s="8"/>
    </row>
    <row r="155" spans="1:9" x14ac:dyDescent="0.2">
      <c r="A155" s="11"/>
      <c r="C155" s="8"/>
      <c r="H155" s="8"/>
      <c r="I155" s="8"/>
    </row>
    <row r="156" spans="1:9" x14ac:dyDescent="0.2">
      <c r="A156" s="11"/>
      <c r="C156" s="8"/>
      <c r="H156" s="8"/>
      <c r="I156" s="8"/>
    </row>
    <row r="157" spans="1:9" x14ac:dyDescent="0.2">
      <c r="A157" s="11"/>
      <c r="C157" s="8"/>
      <c r="H157" s="8"/>
      <c r="I157" s="8"/>
    </row>
    <row r="158" spans="1:9" x14ac:dyDescent="0.2">
      <c r="A158" s="11"/>
      <c r="C158" s="8"/>
      <c r="H158" s="8"/>
      <c r="I158" s="8"/>
    </row>
    <row r="159" spans="1:9" x14ac:dyDescent="0.2">
      <c r="A159" s="11"/>
      <c r="C159" s="8"/>
      <c r="H159" s="8"/>
      <c r="I159" s="8"/>
    </row>
    <row r="160" spans="1:9" x14ac:dyDescent="0.2">
      <c r="A160" s="11"/>
      <c r="C160" s="8"/>
      <c r="H160" s="8"/>
      <c r="I160" s="8"/>
    </row>
    <row r="161" spans="1:9" x14ac:dyDescent="0.2">
      <c r="A161" s="11"/>
      <c r="C161" s="8"/>
      <c r="H161" s="8"/>
      <c r="I161" s="8"/>
    </row>
    <row r="162" spans="1:9" x14ac:dyDescent="0.2">
      <c r="A162" s="11"/>
      <c r="C162" s="8"/>
      <c r="H162" s="8"/>
      <c r="I162" s="8"/>
    </row>
    <row r="163" spans="1:9" x14ac:dyDescent="0.2">
      <c r="A163" s="11"/>
      <c r="C163" s="8"/>
      <c r="H163" s="8"/>
      <c r="I163" s="8"/>
    </row>
    <row r="164" spans="1:9" x14ac:dyDescent="0.2">
      <c r="A164" s="11"/>
      <c r="C164" s="8"/>
      <c r="H164" s="8"/>
      <c r="I164" s="8"/>
    </row>
  </sheetData>
  <mergeCells count="1">
    <mergeCell ref="A12:B12"/>
  </mergeCells>
  <hyperlinks>
    <hyperlink ref="A1" location="'Indice'!A1" display="zurück"/>
  </hyperlinks>
  <pageMargins left="0.79000000000000015" right="0.79000000000000015" top="0.98" bottom="0.98" header="0.51" footer="0.51"/>
  <pageSetup paperSize="9" scale="55" orientation="portrait" horizontalDpi="4294967292" verticalDpi="429496729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4"/>
  <sheetViews>
    <sheetView showRuler="0" zoomScale="70" zoomScaleNormal="70" workbookViewId="0"/>
  </sheetViews>
  <sheetFormatPr baseColWidth="10" defaultColWidth="10.7109375" defaultRowHeight="12.75" x14ac:dyDescent="0.2"/>
  <cols>
    <col min="1" max="1" width="41.7109375" style="5" customWidth="1"/>
    <col min="2" max="2" width="11.7109375" style="5" customWidth="1"/>
    <col min="3" max="3" width="10.140625" style="5" customWidth="1"/>
    <col min="4" max="4" width="11.28515625" style="8" bestFit="1" customWidth="1"/>
    <col min="5" max="10" width="7" style="8" customWidth="1"/>
    <col min="11" max="16" width="7" style="5" customWidth="1"/>
    <col min="17" max="26" width="6.42578125" style="5" customWidth="1"/>
    <col min="27" max="16384" width="10.7109375" style="5"/>
  </cols>
  <sheetData>
    <row r="1" spans="1:26" x14ac:dyDescent="0.2">
      <c r="A1" s="93" t="s">
        <v>2721</v>
      </c>
      <c r="D1" s="5"/>
      <c r="E1" s="5"/>
      <c r="F1" s="5"/>
      <c r="G1" s="5"/>
      <c r="H1" s="5"/>
      <c r="I1" s="5"/>
      <c r="J1" s="5"/>
    </row>
    <row r="2" spans="1:26" x14ac:dyDescent="0.2">
      <c r="A2" s="93"/>
      <c r="D2" s="5"/>
      <c r="E2" s="5"/>
      <c r="F2" s="5"/>
      <c r="G2" s="5"/>
      <c r="H2" s="5"/>
      <c r="I2" s="5"/>
      <c r="J2" s="5"/>
    </row>
    <row r="3" spans="1:26" x14ac:dyDescent="0.2">
      <c r="A3" s="4" t="s">
        <v>2722</v>
      </c>
      <c r="C3" s="8" t="s">
        <v>2723</v>
      </c>
      <c r="D3" s="5" t="s">
        <v>2724</v>
      </c>
      <c r="E3" s="22">
        <v>2014</v>
      </c>
      <c r="F3" s="77" t="s">
        <v>2725</v>
      </c>
      <c r="G3" s="22">
        <v>2013</v>
      </c>
      <c r="H3" s="77" t="s">
        <v>2726</v>
      </c>
      <c r="I3" s="22">
        <v>2012</v>
      </c>
      <c r="J3" s="77" t="s">
        <v>2727</v>
      </c>
      <c r="K3" s="22">
        <v>2011</v>
      </c>
      <c r="L3" s="77" t="s">
        <v>2728</v>
      </c>
      <c r="M3" s="22">
        <v>2010</v>
      </c>
      <c r="N3" s="77" t="s">
        <v>2729</v>
      </c>
      <c r="O3" s="22">
        <v>2009</v>
      </c>
      <c r="P3" s="77" t="s">
        <v>2730</v>
      </c>
      <c r="Q3" s="22">
        <v>2008</v>
      </c>
      <c r="R3" s="77" t="s">
        <v>2731</v>
      </c>
      <c r="S3" s="22">
        <v>2007</v>
      </c>
      <c r="T3" s="191" t="s">
        <v>2732</v>
      </c>
      <c r="U3" s="22">
        <v>2006</v>
      </c>
      <c r="V3" s="191" t="s">
        <v>2733</v>
      </c>
      <c r="W3" s="22">
        <v>2005</v>
      </c>
      <c r="X3" s="191" t="s">
        <v>2734</v>
      </c>
      <c r="Y3" s="22">
        <v>2004</v>
      </c>
      <c r="Z3" s="191" t="s">
        <v>2735</v>
      </c>
    </row>
    <row r="4" spans="1:26" x14ac:dyDescent="0.2">
      <c r="A4" s="4"/>
      <c r="D4" s="5"/>
      <c r="E4" s="5"/>
      <c r="F4" s="5"/>
      <c r="G4" s="5"/>
      <c r="H4" s="5"/>
      <c r="I4" s="5"/>
      <c r="J4" s="5"/>
      <c r="K4" s="77"/>
      <c r="L4" s="77"/>
      <c r="M4" s="77"/>
      <c r="N4" s="77"/>
      <c r="O4" s="77"/>
      <c r="P4" s="77"/>
      <c r="Q4" s="77"/>
      <c r="R4" s="77"/>
      <c r="S4" s="77"/>
      <c r="T4" s="77"/>
      <c r="U4" s="77"/>
      <c r="V4" s="77"/>
      <c r="W4" s="77"/>
      <c r="X4" s="77"/>
      <c r="Y4" s="77"/>
      <c r="Z4" s="77"/>
    </row>
    <row r="5" spans="1:26" x14ac:dyDescent="0.2">
      <c r="A5" s="4" t="s">
        <v>2736</v>
      </c>
      <c r="B5" s="5" t="s">
        <v>2737</v>
      </c>
      <c r="D5" s="191" t="s">
        <v>2738</v>
      </c>
      <c r="E5" s="69">
        <v>19.7</v>
      </c>
      <c r="F5" s="279">
        <v>1</v>
      </c>
      <c r="G5" s="69">
        <v>20.5</v>
      </c>
      <c r="H5" s="279">
        <f>G5/$G$5</f>
        <v>1</v>
      </c>
      <c r="I5" s="246">
        <v>20.100000000000001</v>
      </c>
      <c r="J5" s="247">
        <v>1</v>
      </c>
      <c r="K5" s="238">
        <v>20.700000000000003</v>
      </c>
      <c r="L5" s="236">
        <v>1</v>
      </c>
      <c r="M5" s="238">
        <v>19</v>
      </c>
      <c r="N5" s="236">
        <v>1</v>
      </c>
      <c r="O5" s="238">
        <v>20.7</v>
      </c>
      <c r="P5" s="236">
        <v>1</v>
      </c>
      <c r="Q5" s="238">
        <v>20.14</v>
      </c>
      <c r="R5" s="236">
        <v>1</v>
      </c>
      <c r="S5" s="238">
        <v>17.830000000000002</v>
      </c>
      <c r="T5" s="236">
        <v>1</v>
      </c>
      <c r="U5" s="238">
        <v>16.68</v>
      </c>
      <c r="V5" s="236">
        <v>1</v>
      </c>
      <c r="W5" s="238">
        <v>17.849999999999998</v>
      </c>
      <c r="X5" s="236">
        <v>1</v>
      </c>
      <c r="Y5" s="238">
        <v>16.690000000000001</v>
      </c>
      <c r="Z5" s="236">
        <v>1</v>
      </c>
    </row>
    <row r="6" spans="1:26" x14ac:dyDescent="0.2">
      <c r="A6" s="14" t="s">
        <v>2739</v>
      </c>
      <c r="B6" s="5" t="s">
        <v>2740</v>
      </c>
      <c r="D6" s="8" t="s">
        <v>2741</v>
      </c>
      <c r="E6" s="8">
        <v>10.7</v>
      </c>
      <c r="F6" s="243">
        <v>0.54</v>
      </c>
      <c r="G6" s="8">
        <v>10.3</v>
      </c>
      <c r="H6" s="279">
        <f t="shared" ref="H6:H9" si="0">G6/$G$5</f>
        <v>0.5024390243902439</v>
      </c>
      <c r="I6" s="246">
        <v>11.9</v>
      </c>
      <c r="J6" s="247">
        <v>0.59</v>
      </c>
      <c r="K6" s="238">
        <v>11.8</v>
      </c>
      <c r="L6" s="236">
        <v>0.57004830917874394</v>
      </c>
      <c r="M6" s="238">
        <v>11.8</v>
      </c>
      <c r="N6" s="236">
        <v>0.62105263157894741</v>
      </c>
      <c r="O6" s="237">
        <v>11.7</v>
      </c>
      <c r="P6" s="236">
        <v>0.56521739130434778</v>
      </c>
      <c r="Q6" s="237">
        <v>12.65</v>
      </c>
      <c r="R6" s="236">
        <v>0.628103277060576</v>
      </c>
      <c r="S6" s="237">
        <v>9.75</v>
      </c>
      <c r="T6" s="236">
        <v>0.54683118339876602</v>
      </c>
      <c r="U6" s="237">
        <v>9.65</v>
      </c>
      <c r="V6" s="236">
        <v>0.57853717026378904</v>
      </c>
      <c r="W6" s="237">
        <v>9.6</v>
      </c>
      <c r="X6" s="236">
        <v>0.53781512605042026</v>
      </c>
      <c r="Y6" s="237">
        <v>8.1300000000000008</v>
      </c>
      <c r="Z6" s="236">
        <v>0.48711803475134813</v>
      </c>
    </row>
    <row r="7" spans="1:26" x14ac:dyDescent="0.2">
      <c r="A7" s="14" t="s">
        <v>2742</v>
      </c>
      <c r="B7" s="5" t="s">
        <v>2743</v>
      </c>
      <c r="D7" s="8" t="s">
        <v>2744</v>
      </c>
      <c r="E7" s="8">
        <v>4.4000000000000004</v>
      </c>
      <c r="F7" s="243">
        <v>0.22</v>
      </c>
      <c r="G7" s="8">
        <v>5.0999999999999996</v>
      </c>
      <c r="H7" s="279">
        <f t="shared" si="0"/>
        <v>0.24878048780487802</v>
      </c>
      <c r="I7" s="246">
        <v>2.2999999999999998</v>
      </c>
      <c r="J7" s="247">
        <v>0.12</v>
      </c>
      <c r="K7" s="238">
        <v>2.5</v>
      </c>
      <c r="L7" s="236">
        <v>0.12077294685990336</v>
      </c>
      <c r="M7" s="238">
        <v>2.6</v>
      </c>
      <c r="N7" s="236">
        <v>0.1368421052631579</v>
      </c>
      <c r="O7" s="237">
        <v>4</v>
      </c>
      <c r="P7" s="236">
        <v>0.19323671497584541</v>
      </c>
      <c r="Q7" s="237">
        <v>4.2699999999999996</v>
      </c>
      <c r="R7" s="236">
        <v>0.21201588877855013</v>
      </c>
      <c r="S7" s="237">
        <v>4.6500000000000004</v>
      </c>
      <c r="T7" s="236">
        <v>0.26079641054402691</v>
      </c>
      <c r="U7" s="237">
        <v>3.63</v>
      </c>
      <c r="V7" s="236">
        <v>0.21762589928057555</v>
      </c>
      <c r="W7" s="237">
        <v>5.14</v>
      </c>
      <c r="X7" s="236">
        <v>0.28795518207282916</v>
      </c>
      <c r="Y7" s="237">
        <v>4.91</v>
      </c>
      <c r="Z7" s="236">
        <v>0.29418813660874776</v>
      </c>
    </row>
    <row r="8" spans="1:26" x14ac:dyDescent="0.2">
      <c r="A8" s="159" t="s">
        <v>2745</v>
      </c>
      <c r="B8" s="5" t="s">
        <v>2746</v>
      </c>
      <c r="D8" s="8" t="s">
        <v>2747</v>
      </c>
      <c r="E8" s="8">
        <v>4.5999999999999996</v>
      </c>
      <c r="F8" s="243">
        <v>0.24</v>
      </c>
      <c r="G8" s="8">
        <v>5.0999999999999996</v>
      </c>
      <c r="H8" s="279">
        <f t="shared" si="0"/>
        <v>0.24878048780487802</v>
      </c>
      <c r="I8" s="246">
        <v>5.9</v>
      </c>
      <c r="J8" s="247">
        <v>0.28999999999999998</v>
      </c>
      <c r="K8" s="238">
        <v>6.4</v>
      </c>
      <c r="L8" s="236">
        <v>0.30917874396135264</v>
      </c>
      <c r="M8" s="238">
        <v>4.5999999999999996</v>
      </c>
      <c r="N8" s="236">
        <v>0.24210526315789471</v>
      </c>
      <c r="O8" s="237">
        <v>5</v>
      </c>
      <c r="P8" s="236">
        <v>0.24154589371980678</v>
      </c>
      <c r="Q8" s="237">
        <v>3.22</v>
      </c>
      <c r="R8" s="236">
        <v>0.1598808341608739</v>
      </c>
      <c r="S8" s="237">
        <v>3.43</v>
      </c>
      <c r="T8" s="236">
        <v>0.19237240605720696</v>
      </c>
      <c r="U8" s="237">
        <v>3.4</v>
      </c>
      <c r="V8" s="236">
        <v>0.2038369304556355</v>
      </c>
      <c r="W8" s="237">
        <v>3.11</v>
      </c>
      <c r="X8" s="236">
        <v>0.17422969187675072</v>
      </c>
      <c r="Y8" s="237">
        <v>3.65</v>
      </c>
      <c r="Z8" s="236">
        <v>0.21869382863990411</v>
      </c>
    </row>
    <row r="9" spans="1:26" x14ac:dyDescent="0.2">
      <c r="A9" s="14" t="s">
        <v>2748</v>
      </c>
      <c r="B9" s="5" t="s">
        <v>2749</v>
      </c>
      <c r="D9" s="8" t="s">
        <v>2750</v>
      </c>
      <c r="E9" s="8">
        <v>0</v>
      </c>
      <c r="F9" s="243">
        <v>0</v>
      </c>
      <c r="G9" s="8">
        <v>0</v>
      </c>
      <c r="H9" s="279">
        <f t="shared" si="0"/>
        <v>0</v>
      </c>
      <c r="I9" s="246">
        <v>0</v>
      </c>
      <c r="J9" s="247">
        <v>0</v>
      </c>
      <c r="K9" s="238">
        <v>0</v>
      </c>
      <c r="L9" s="236">
        <v>0</v>
      </c>
      <c r="M9" s="238">
        <v>0</v>
      </c>
      <c r="N9" s="236">
        <v>0</v>
      </c>
      <c r="O9" s="237">
        <v>0</v>
      </c>
      <c r="P9" s="236">
        <v>0</v>
      </c>
      <c r="Q9" s="237">
        <v>0</v>
      </c>
      <c r="R9" s="236">
        <v>0</v>
      </c>
      <c r="S9" s="237">
        <v>0</v>
      </c>
      <c r="T9" s="236">
        <v>0</v>
      </c>
      <c r="U9" s="237">
        <v>0</v>
      </c>
      <c r="V9" s="236">
        <v>0</v>
      </c>
      <c r="W9" s="237">
        <v>0</v>
      </c>
      <c r="X9" s="236">
        <v>0</v>
      </c>
      <c r="Y9" s="237">
        <v>0</v>
      </c>
      <c r="Z9" s="236">
        <v>0</v>
      </c>
    </row>
    <row r="10" spans="1:26" x14ac:dyDescent="0.2">
      <c r="A10" s="14"/>
    </row>
    <row r="11" spans="1:26" x14ac:dyDescent="0.2">
      <c r="Q11" s="8"/>
      <c r="R11" s="8"/>
      <c r="T11" s="39"/>
      <c r="U11" s="35"/>
      <c r="W11" s="35"/>
      <c r="Y11" s="35"/>
    </row>
    <row r="13" spans="1:26" x14ac:dyDescent="0.2">
      <c r="A13" s="28"/>
    </row>
    <row r="14" spans="1:26" x14ac:dyDescent="0.2">
      <c r="A14" s="28"/>
    </row>
  </sheetData>
  <phoneticPr fontId="15" type="noConversion"/>
  <conditionalFormatting sqref="O6:O9">
    <cfRule type="cellIs" dxfId="425" priority="126" operator="equal">
      <formula>"-"</formula>
    </cfRule>
  </conditionalFormatting>
  <conditionalFormatting sqref="K5:N9 Z5:Z9 P5:P9 R5:R9 T5:T9 V5:V9 X5:X9">
    <cfRule type="cellIs" dxfId="424" priority="124" stopIfTrue="1" operator="equal">
      <formula>"-"</formula>
    </cfRule>
    <cfRule type="containsText" dxfId="423" priority="125" stopIfTrue="1" operator="containsText" text="leer">
      <formula>NOT(ISERROR(SEARCH("leer",K5)))</formula>
    </cfRule>
  </conditionalFormatting>
  <conditionalFormatting sqref="Q5 O5">
    <cfRule type="cellIs" dxfId="422" priority="104" stopIfTrue="1" operator="equal">
      <formula>"-"</formula>
    </cfRule>
    <cfRule type="containsText" dxfId="421" priority="105" stopIfTrue="1" operator="containsText" text="leer">
      <formula>NOT(ISERROR(SEARCH("leer",O5)))</formula>
    </cfRule>
  </conditionalFormatting>
  <conditionalFormatting sqref="Q5 O5">
    <cfRule type="cellIs" dxfId="420" priority="102" stopIfTrue="1" operator="equal">
      <formula>"-"</formula>
    </cfRule>
    <cfRule type="containsText" dxfId="419" priority="103" stopIfTrue="1" operator="containsText" text="leer">
      <formula>NOT(ISERROR(SEARCH("leer",O5)))</formula>
    </cfRule>
  </conditionalFormatting>
  <conditionalFormatting sqref="S5">
    <cfRule type="cellIs" dxfId="418" priority="100" stopIfTrue="1" operator="equal">
      <formula>"-"</formula>
    </cfRule>
    <cfRule type="containsText" dxfId="417" priority="101" stopIfTrue="1" operator="containsText" text="leer">
      <formula>NOT(ISERROR(SEARCH("leer",S5)))</formula>
    </cfRule>
  </conditionalFormatting>
  <conditionalFormatting sqref="S5">
    <cfRule type="cellIs" dxfId="416" priority="98" stopIfTrue="1" operator="equal">
      <formula>"-"</formula>
    </cfRule>
    <cfRule type="containsText" dxfId="415" priority="99" stopIfTrue="1" operator="containsText" text="leer">
      <formula>NOT(ISERROR(SEARCH("leer",S5)))</formula>
    </cfRule>
  </conditionalFormatting>
  <conditionalFormatting sqref="U5">
    <cfRule type="cellIs" dxfId="414" priority="96" stopIfTrue="1" operator="equal">
      <formula>"-"</formula>
    </cfRule>
    <cfRule type="containsText" dxfId="413" priority="97" stopIfTrue="1" operator="containsText" text="leer">
      <formula>NOT(ISERROR(SEARCH("leer",U5)))</formula>
    </cfRule>
  </conditionalFormatting>
  <conditionalFormatting sqref="U5">
    <cfRule type="cellIs" dxfId="412" priority="94" stopIfTrue="1" operator="equal">
      <formula>"-"</formula>
    </cfRule>
    <cfRule type="containsText" dxfId="411" priority="95" stopIfTrue="1" operator="containsText" text="leer">
      <formula>NOT(ISERROR(SEARCH("leer",U5)))</formula>
    </cfRule>
  </conditionalFormatting>
  <conditionalFormatting sqref="W5">
    <cfRule type="cellIs" dxfId="410" priority="92" stopIfTrue="1" operator="equal">
      <formula>"-"</formula>
    </cfRule>
    <cfRule type="containsText" dxfId="409" priority="93" stopIfTrue="1" operator="containsText" text="leer">
      <formula>NOT(ISERROR(SEARCH("leer",W5)))</formula>
    </cfRule>
  </conditionalFormatting>
  <conditionalFormatting sqref="W5">
    <cfRule type="cellIs" dxfId="408" priority="90" stopIfTrue="1" operator="equal">
      <formula>"-"</formula>
    </cfRule>
    <cfRule type="containsText" dxfId="407" priority="91" stopIfTrue="1" operator="containsText" text="leer">
      <formula>NOT(ISERROR(SEARCH("leer",W5)))</formula>
    </cfRule>
  </conditionalFormatting>
  <conditionalFormatting sqref="Y5">
    <cfRule type="cellIs" dxfId="406" priority="88" stopIfTrue="1" operator="equal">
      <formula>"-"</formula>
    </cfRule>
    <cfRule type="containsText" dxfId="405" priority="89" stopIfTrue="1" operator="containsText" text="leer">
      <formula>NOT(ISERROR(SEARCH("leer",Y5)))</formula>
    </cfRule>
  </conditionalFormatting>
  <conditionalFormatting sqref="Y5">
    <cfRule type="cellIs" dxfId="404" priority="86" stopIfTrue="1" operator="equal">
      <formula>"-"</formula>
    </cfRule>
    <cfRule type="containsText" dxfId="403" priority="87" stopIfTrue="1" operator="containsText" text="leer">
      <formula>NOT(ISERROR(SEARCH("leer",Y5)))</formula>
    </cfRule>
  </conditionalFormatting>
  <conditionalFormatting sqref="L6">
    <cfRule type="cellIs" dxfId="402" priority="60" stopIfTrue="1" operator="equal">
      <formula>"-"</formula>
    </cfRule>
    <cfRule type="containsText" dxfId="401" priority="61" stopIfTrue="1" operator="containsText" text="leer">
      <formula>NOT(ISERROR(SEARCH("leer",L6)))</formula>
    </cfRule>
  </conditionalFormatting>
  <conditionalFormatting sqref="L6">
    <cfRule type="cellIs" dxfId="400" priority="58" stopIfTrue="1" operator="equal">
      <formula>"-"</formula>
    </cfRule>
    <cfRule type="containsText" dxfId="399" priority="59" stopIfTrue="1" operator="containsText" text="leer">
      <formula>NOT(ISERROR(SEARCH("leer",L6)))</formula>
    </cfRule>
  </conditionalFormatting>
  <conditionalFormatting sqref="L7">
    <cfRule type="cellIs" dxfId="398" priority="56" stopIfTrue="1" operator="equal">
      <formula>"-"</formula>
    </cfRule>
    <cfRule type="containsText" dxfId="397" priority="57" stopIfTrue="1" operator="containsText" text="leer">
      <formula>NOT(ISERROR(SEARCH("leer",L7)))</formula>
    </cfRule>
  </conditionalFormatting>
  <conditionalFormatting sqref="L7">
    <cfRule type="cellIs" dxfId="396" priority="54" stopIfTrue="1" operator="equal">
      <formula>"-"</formula>
    </cfRule>
    <cfRule type="containsText" dxfId="395" priority="55" stopIfTrue="1" operator="containsText" text="leer">
      <formula>NOT(ISERROR(SEARCH("leer",L7)))</formula>
    </cfRule>
  </conditionalFormatting>
  <conditionalFormatting sqref="L8">
    <cfRule type="cellIs" dxfId="394" priority="52" stopIfTrue="1" operator="equal">
      <formula>"-"</formula>
    </cfRule>
    <cfRule type="containsText" dxfId="393" priority="53" stopIfTrue="1" operator="containsText" text="leer">
      <formula>NOT(ISERROR(SEARCH("leer",L8)))</formula>
    </cfRule>
  </conditionalFormatting>
  <conditionalFormatting sqref="L8">
    <cfRule type="cellIs" dxfId="392" priority="50" stopIfTrue="1" operator="equal">
      <formula>"-"</formula>
    </cfRule>
    <cfRule type="containsText" dxfId="391" priority="51" stopIfTrue="1" operator="containsText" text="leer">
      <formula>NOT(ISERROR(SEARCH("leer",L8)))</formula>
    </cfRule>
  </conditionalFormatting>
  <conditionalFormatting sqref="L9">
    <cfRule type="cellIs" dxfId="390" priority="48" stopIfTrue="1" operator="equal">
      <formula>"-"</formula>
    </cfRule>
    <cfRule type="containsText" dxfId="389" priority="49" stopIfTrue="1" operator="containsText" text="leer">
      <formula>NOT(ISERROR(SEARCH("leer",L9)))</formula>
    </cfRule>
  </conditionalFormatting>
  <conditionalFormatting sqref="L9">
    <cfRule type="cellIs" dxfId="388" priority="46" stopIfTrue="1" operator="equal">
      <formula>"-"</formula>
    </cfRule>
    <cfRule type="containsText" dxfId="387" priority="47" stopIfTrue="1" operator="containsText" text="leer">
      <formula>NOT(ISERROR(SEARCH("leer",L9)))</formula>
    </cfRule>
  </conditionalFormatting>
  <conditionalFormatting sqref="L9">
    <cfRule type="cellIs" dxfId="386" priority="44" stopIfTrue="1" operator="equal">
      <formula>"-"</formula>
    </cfRule>
    <cfRule type="containsText" dxfId="385" priority="45" stopIfTrue="1" operator="containsText" text="leer">
      <formula>NOT(ISERROR(SEARCH("leer",L9)))</formula>
    </cfRule>
  </conditionalFormatting>
  <conditionalFormatting sqref="L9">
    <cfRule type="cellIs" dxfId="384" priority="42" stopIfTrue="1" operator="equal">
      <formula>"-"</formula>
    </cfRule>
    <cfRule type="containsText" dxfId="383" priority="43" stopIfTrue="1" operator="containsText" text="leer">
      <formula>NOT(ISERROR(SEARCH("leer",L9)))</formula>
    </cfRule>
  </conditionalFormatting>
  <conditionalFormatting sqref="L5">
    <cfRule type="cellIs" dxfId="382" priority="40" stopIfTrue="1" operator="equal">
      <formula>"-"</formula>
    </cfRule>
    <cfRule type="containsText" dxfId="381" priority="41" stopIfTrue="1" operator="containsText" text="leer">
      <formula>NOT(ISERROR(SEARCH("leer",L5)))</formula>
    </cfRule>
  </conditionalFormatting>
  <conditionalFormatting sqref="L5">
    <cfRule type="cellIs" dxfId="380" priority="38" stopIfTrue="1" operator="equal">
      <formula>"-"</formula>
    </cfRule>
    <cfRule type="containsText" dxfId="379" priority="39" stopIfTrue="1" operator="containsText" text="leer">
      <formula>NOT(ISERROR(SEARCH("leer",L5)))</formula>
    </cfRule>
  </conditionalFormatting>
  <conditionalFormatting sqref="L5">
    <cfRule type="cellIs" dxfId="378" priority="36" stopIfTrue="1" operator="equal">
      <formula>"-"</formula>
    </cfRule>
    <cfRule type="containsText" dxfId="377" priority="37" stopIfTrue="1" operator="containsText" text="leer">
      <formula>NOT(ISERROR(SEARCH("leer",L5)))</formula>
    </cfRule>
  </conditionalFormatting>
  <conditionalFormatting sqref="L5">
    <cfRule type="cellIs" dxfId="376" priority="34" stopIfTrue="1" operator="equal">
      <formula>"-"</formula>
    </cfRule>
    <cfRule type="containsText" dxfId="375" priority="35" stopIfTrue="1" operator="containsText" text="leer">
      <formula>NOT(ISERROR(SEARCH("leer",L5)))</formula>
    </cfRule>
  </conditionalFormatting>
  <conditionalFormatting sqref="K6:K9">
    <cfRule type="cellIs" dxfId="374" priority="32" stopIfTrue="1" operator="equal">
      <formula>"-"</formula>
    </cfRule>
    <cfRule type="containsText" dxfId="373" priority="33" stopIfTrue="1" operator="containsText" text="leer">
      <formula>NOT(ISERROR(SEARCH("leer",K6)))</formula>
    </cfRule>
  </conditionalFormatting>
  <conditionalFormatting sqref="K6:K9">
    <cfRule type="cellIs" dxfId="372" priority="30" stopIfTrue="1" operator="equal">
      <formula>"-"</formula>
    </cfRule>
    <cfRule type="containsText" dxfId="371" priority="31" stopIfTrue="1" operator="containsText" text="leer">
      <formula>NOT(ISERROR(SEARCH("leer",K6)))</formula>
    </cfRule>
  </conditionalFormatting>
  <conditionalFormatting sqref="K6:K9">
    <cfRule type="cellIs" dxfId="370" priority="28" stopIfTrue="1" operator="equal">
      <formula>"-"</formula>
    </cfRule>
    <cfRule type="containsText" dxfId="369" priority="29" stopIfTrue="1" operator="containsText" text="leer">
      <formula>NOT(ISERROR(SEARCH("leer",K6)))</formula>
    </cfRule>
  </conditionalFormatting>
  <conditionalFormatting sqref="K6:K9">
    <cfRule type="cellIs" dxfId="368" priority="26" stopIfTrue="1" operator="equal">
      <formula>"-"</formula>
    </cfRule>
    <cfRule type="containsText" dxfId="367" priority="27" stopIfTrue="1" operator="containsText" text="leer">
      <formula>NOT(ISERROR(SEARCH("leer",K6)))</formula>
    </cfRule>
  </conditionalFormatting>
  <conditionalFormatting sqref="K6:K9">
    <cfRule type="cellIs" dxfId="366" priority="25" stopIfTrue="1" operator="equal">
      <formula>"-"</formula>
    </cfRule>
  </conditionalFormatting>
  <conditionalFormatting sqref="K6:K9">
    <cfRule type="cellIs" dxfId="365" priority="23" stopIfTrue="1" operator="equal">
      <formula>"-"</formula>
    </cfRule>
    <cfRule type="containsText" dxfId="364" priority="24" stopIfTrue="1" operator="containsText" text="leer">
      <formula>NOT(ISERROR(SEARCH("leer",K6)))</formula>
    </cfRule>
  </conditionalFormatting>
  <conditionalFormatting sqref="K6:K9">
    <cfRule type="cellIs" dxfId="363" priority="21" stopIfTrue="1" operator="equal">
      <formula>"-"</formula>
    </cfRule>
    <cfRule type="containsText" dxfId="362" priority="22" stopIfTrue="1" operator="containsText" text="leer">
      <formula>NOT(ISERROR(SEARCH("leer",K6)))</formula>
    </cfRule>
  </conditionalFormatting>
  <conditionalFormatting sqref="K6:K9">
    <cfRule type="cellIs" dxfId="361" priority="19" stopIfTrue="1" operator="equal">
      <formula>"-"</formula>
    </cfRule>
    <cfRule type="containsText" dxfId="360" priority="20" stopIfTrue="1" operator="containsText" text="leer">
      <formula>NOT(ISERROR(SEARCH("leer",K6)))</formula>
    </cfRule>
  </conditionalFormatting>
  <conditionalFormatting sqref="K6:K9">
    <cfRule type="cellIs" dxfId="359" priority="17" stopIfTrue="1" operator="equal">
      <formula>"-"</formula>
    </cfRule>
    <cfRule type="containsText" dxfId="358" priority="18" stopIfTrue="1" operator="containsText" text="leer">
      <formula>NOT(ISERROR(SEARCH("leer",K6)))</formula>
    </cfRule>
  </conditionalFormatting>
  <conditionalFormatting sqref="K6:K9">
    <cfRule type="cellIs" dxfId="357" priority="15" stopIfTrue="1" operator="equal">
      <formula>"-"</formula>
    </cfRule>
    <cfRule type="containsText" dxfId="356" priority="16" stopIfTrue="1" operator="containsText" text="leer">
      <formula>NOT(ISERROR(SEARCH("leer",K6)))</formula>
    </cfRule>
  </conditionalFormatting>
  <conditionalFormatting sqref="K6:K9">
    <cfRule type="cellIs" dxfId="355" priority="13" stopIfTrue="1" operator="equal">
      <formula>"-"</formula>
    </cfRule>
    <cfRule type="containsText" dxfId="354" priority="14" stopIfTrue="1" operator="containsText" text="leer">
      <formula>NOT(ISERROR(SEARCH("leer",K6)))</formula>
    </cfRule>
  </conditionalFormatting>
  <conditionalFormatting sqref="K6:K9">
    <cfRule type="cellIs" dxfId="353" priority="11" stopIfTrue="1" operator="equal">
      <formula>"-"</formula>
    </cfRule>
    <cfRule type="containsText" dxfId="352" priority="12" stopIfTrue="1" operator="containsText" text="leer">
      <formula>NOT(ISERROR(SEARCH("leer",K6)))</formula>
    </cfRule>
  </conditionalFormatting>
  <conditionalFormatting sqref="K6:K9">
    <cfRule type="cellIs" dxfId="351" priority="9" stopIfTrue="1" operator="equal">
      <formula>"-"</formula>
    </cfRule>
    <cfRule type="containsText" dxfId="350" priority="10" stopIfTrue="1" operator="containsText" text="leer">
      <formula>NOT(ISERROR(SEARCH("leer",K6)))</formula>
    </cfRule>
  </conditionalFormatting>
  <conditionalFormatting sqref="K6:K9">
    <cfRule type="cellIs" dxfId="349" priority="7" stopIfTrue="1" operator="equal">
      <formula>"-"</formula>
    </cfRule>
    <cfRule type="containsText" dxfId="348" priority="8" stopIfTrue="1" operator="containsText" text="leer">
      <formula>NOT(ISERROR(SEARCH("leer",K6)))</formula>
    </cfRule>
  </conditionalFormatting>
  <conditionalFormatting sqref="I5:J9">
    <cfRule type="cellIs" dxfId="347" priority="5" stopIfTrue="1" operator="equal">
      <formula>"-"</formula>
    </cfRule>
    <cfRule type="containsText" dxfId="346" priority="6" stopIfTrue="1" operator="containsText" text="leer">
      <formula>NOT(ISERROR(SEARCH("leer",I5)))</formula>
    </cfRule>
  </conditionalFormatting>
  <conditionalFormatting sqref="I5:J9">
    <cfRule type="cellIs" dxfId="345" priority="4" stopIfTrue="1" operator="equal">
      <formula>"-"</formula>
    </cfRule>
  </conditionalFormatting>
  <conditionalFormatting sqref="I5:J9">
    <cfRule type="cellIs" dxfId="344" priority="2" stopIfTrue="1" operator="equal">
      <formula>"-"</formula>
    </cfRule>
    <cfRule type="containsText" dxfId="343" priority="3" stopIfTrue="1" operator="containsText" text="leer">
      <formula>NOT(ISERROR(SEARCH("leer",I5)))</formula>
    </cfRule>
  </conditionalFormatting>
  <conditionalFormatting sqref="I5:J9">
    <cfRule type="cellIs" dxfId="342" priority="1" stopIfTrue="1" operator="equal">
      <formula>"-"</formula>
    </cfRule>
  </conditionalFormatting>
  <hyperlinks>
    <hyperlink ref="A1" location="'Indice'!A1" display="zurück"/>
  </hyperlinks>
  <pageMargins left="0.79000000000000015" right="0.79000000000000015" top="0.98" bottom="0.98" header="0.51" footer="0.51"/>
  <pageSetup paperSize="9" scale="41" orientation="portrait"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01"/>
  <sheetViews>
    <sheetView showRuler="0" zoomScale="70" zoomScaleNormal="70" workbookViewId="0"/>
  </sheetViews>
  <sheetFormatPr baseColWidth="10" defaultColWidth="10.7109375" defaultRowHeight="12.75" x14ac:dyDescent="0.2"/>
  <cols>
    <col min="1" max="1" width="45.140625" style="11" customWidth="1"/>
    <col min="2" max="2" width="15.42578125" style="5" customWidth="1"/>
    <col min="3" max="3" width="8.140625" style="8" customWidth="1"/>
    <col min="4" max="6" width="12.28515625" style="8" customWidth="1"/>
    <col min="7" max="12" width="11.42578125" style="8" customWidth="1"/>
    <col min="13" max="16384" width="10.7109375" style="5"/>
  </cols>
  <sheetData>
    <row r="1" spans="1:12" x14ac:dyDescent="0.2">
      <c r="A1" s="93" t="s">
        <v>2751</v>
      </c>
      <c r="C1" s="5"/>
      <c r="D1" s="5"/>
      <c r="E1" s="5"/>
      <c r="F1" s="5"/>
      <c r="G1" s="5"/>
      <c r="H1" s="5"/>
      <c r="I1" s="5"/>
      <c r="J1" s="5"/>
      <c r="K1" s="5"/>
      <c r="L1" s="5"/>
    </row>
    <row r="2" spans="1:12" x14ac:dyDescent="0.2">
      <c r="A2" s="93"/>
      <c r="C2" s="5"/>
      <c r="D2" s="5"/>
      <c r="E2" s="5"/>
      <c r="F2" s="5"/>
      <c r="G2" s="5"/>
      <c r="H2" s="5"/>
      <c r="I2" s="5"/>
      <c r="J2" s="5"/>
      <c r="K2" s="5"/>
      <c r="L2" s="5"/>
    </row>
    <row r="3" spans="1:12" s="4" customFormat="1" x14ac:dyDescent="0.2">
      <c r="A3" s="87" t="s">
        <v>2752</v>
      </c>
      <c r="C3" s="5" t="s">
        <v>2753</v>
      </c>
      <c r="D3" s="5" t="s">
        <v>2754</v>
      </c>
      <c r="E3" s="4">
        <v>2014</v>
      </c>
      <c r="F3" s="22">
        <v>2013</v>
      </c>
      <c r="G3" s="22">
        <v>2012</v>
      </c>
      <c r="H3" s="22">
        <v>2011</v>
      </c>
      <c r="I3" s="22">
        <v>2010</v>
      </c>
      <c r="J3" s="22">
        <v>2009</v>
      </c>
      <c r="K3" s="22">
        <v>2008</v>
      </c>
      <c r="L3" s="22">
        <v>2007</v>
      </c>
    </row>
    <row r="4" spans="1:12" x14ac:dyDescent="0.2">
      <c r="A4" s="87"/>
    </row>
    <row r="5" spans="1:12" ht="25.5" x14ac:dyDescent="0.2">
      <c r="A5" s="11" t="s">
        <v>2755</v>
      </c>
      <c r="B5" s="5" t="s">
        <v>2756</v>
      </c>
      <c r="C5" s="8">
        <v>1</v>
      </c>
      <c r="D5" s="8" t="s">
        <v>2757</v>
      </c>
      <c r="E5" s="69" t="s">
        <v>2758</v>
      </c>
      <c r="F5" s="69" t="s">
        <v>2759</v>
      </c>
      <c r="G5" s="69" t="s">
        <v>2760</v>
      </c>
      <c r="H5" s="69" t="s">
        <v>2761</v>
      </c>
      <c r="I5" s="69" t="s">
        <v>2762</v>
      </c>
      <c r="J5" s="90" t="s">
        <v>2763</v>
      </c>
      <c r="K5" s="8" t="s">
        <v>2764</v>
      </c>
      <c r="L5" s="8" t="s">
        <v>2765</v>
      </c>
    </row>
    <row r="6" spans="1:12" x14ac:dyDescent="0.2">
      <c r="L6" s="5"/>
    </row>
    <row r="7" spans="1:12" x14ac:dyDescent="0.2">
      <c r="A7" s="87"/>
    </row>
    <row r="8" spans="1:12" x14ac:dyDescent="0.2">
      <c r="A8" s="213" t="s">
        <v>2766</v>
      </c>
      <c r="B8" s="217"/>
      <c r="C8" s="217"/>
    </row>
    <row r="9" spans="1:12" x14ac:dyDescent="0.2">
      <c r="D9" s="22"/>
      <c r="E9" s="22"/>
      <c r="F9" s="22"/>
      <c r="G9" s="22"/>
    </row>
    <row r="10" spans="1:12" x14ac:dyDescent="0.2">
      <c r="A10" s="181"/>
    </row>
    <row r="11" spans="1:12" x14ac:dyDescent="0.2">
      <c r="L11" s="5"/>
    </row>
    <row r="12" spans="1:12" x14ac:dyDescent="0.2">
      <c r="A12" s="181"/>
    </row>
    <row r="13" spans="1:12" s="4" customFormat="1" x14ac:dyDescent="0.2">
      <c r="A13" s="87"/>
      <c r="C13" s="22"/>
      <c r="D13" s="8"/>
      <c r="E13" s="8"/>
      <c r="F13" s="8"/>
      <c r="G13" s="8"/>
      <c r="H13" s="22"/>
      <c r="I13" s="22"/>
      <c r="J13" s="22"/>
      <c r="K13" s="22"/>
      <c r="L13" s="22"/>
    </row>
    <row r="14" spans="1:12" x14ac:dyDescent="0.2">
      <c r="A14" s="87"/>
      <c r="L14" s="7"/>
    </row>
    <row r="15" spans="1:12" x14ac:dyDescent="0.2">
      <c r="L15" s="5"/>
    </row>
    <row r="16" spans="1:12" x14ac:dyDescent="0.2">
      <c r="K16" s="47"/>
      <c r="L16" s="5"/>
    </row>
    <row r="17" spans="12:12" x14ac:dyDescent="0.2">
      <c r="L17" s="5"/>
    </row>
    <row r="18" spans="12:12" x14ac:dyDescent="0.2">
      <c r="L18" s="5"/>
    </row>
    <row r="19" spans="12:12" x14ac:dyDescent="0.2">
      <c r="L19" s="5"/>
    </row>
    <row r="20" spans="12:12" x14ac:dyDescent="0.2">
      <c r="L20" s="5"/>
    </row>
    <row r="21" spans="12:12" x14ac:dyDescent="0.2">
      <c r="L21" s="5"/>
    </row>
    <row r="22" spans="12:12" x14ac:dyDescent="0.2">
      <c r="L22" s="5"/>
    </row>
    <row r="23" spans="12:12" x14ac:dyDescent="0.2">
      <c r="L23" s="5"/>
    </row>
    <row r="24" spans="12:12" x14ac:dyDescent="0.2">
      <c r="L24" s="5"/>
    </row>
    <row r="25" spans="12:12" x14ac:dyDescent="0.2">
      <c r="L25" s="5"/>
    </row>
    <row r="26" spans="12:12" x14ac:dyDescent="0.2">
      <c r="L26" s="5"/>
    </row>
    <row r="27" spans="12:12" x14ac:dyDescent="0.2">
      <c r="L27" s="5"/>
    </row>
    <row r="28" spans="12:12" x14ac:dyDescent="0.2">
      <c r="L28" s="5"/>
    </row>
    <row r="29" spans="12:12" x14ac:dyDescent="0.2">
      <c r="L29" s="5"/>
    </row>
    <row r="30" spans="12:12" x14ac:dyDescent="0.2">
      <c r="L30" s="5"/>
    </row>
    <row r="31" spans="12:12" x14ac:dyDescent="0.2">
      <c r="L31" s="5"/>
    </row>
    <row r="32" spans="12:12" x14ac:dyDescent="0.2">
      <c r="L32" s="5"/>
    </row>
    <row r="33" spans="12:12" x14ac:dyDescent="0.2">
      <c r="L33" s="5"/>
    </row>
    <row r="34" spans="12:12" x14ac:dyDescent="0.2">
      <c r="L34" s="5"/>
    </row>
    <row r="35" spans="12:12" x14ac:dyDescent="0.2">
      <c r="L35" s="5"/>
    </row>
    <row r="36" spans="12:12" x14ac:dyDescent="0.2">
      <c r="L36" s="5"/>
    </row>
    <row r="37" spans="12:12" x14ac:dyDescent="0.2">
      <c r="L37" s="5"/>
    </row>
    <row r="38" spans="12:12" x14ac:dyDescent="0.2">
      <c r="L38" s="5"/>
    </row>
    <row r="39" spans="12:12" x14ac:dyDescent="0.2">
      <c r="L39" s="5"/>
    </row>
    <row r="40" spans="12:12" x14ac:dyDescent="0.2">
      <c r="L40" s="5"/>
    </row>
    <row r="41" spans="12:12" x14ac:dyDescent="0.2">
      <c r="L41" s="5"/>
    </row>
    <row r="42" spans="12:12" x14ac:dyDescent="0.2">
      <c r="L42" s="5"/>
    </row>
    <row r="43" spans="12:12" x14ac:dyDescent="0.2">
      <c r="L43" s="5"/>
    </row>
    <row r="44" spans="12:12" x14ac:dyDescent="0.2">
      <c r="L44" s="5"/>
    </row>
    <row r="45" spans="12:12" x14ac:dyDescent="0.2">
      <c r="L45" s="5"/>
    </row>
    <row r="46" spans="12:12" x14ac:dyDescent="0.2">
      <c r="L46" s="5"/>
    </row>
    <row r="47" spans="12:12" x14ac:dyDescent="0.2">
      <c r="L47" s="5"/>
    </row>
    <row r="48" spans="12:12" x14ac:dyDescent="0.2">
      <c r="L48" s="5"/>
    </row>
    <row r="49" spans="12:12" x14ac:dyDescent="0.2">
      <c r="L49" s="5"/>
    </row>
    <row r="50" spans="12:12" x14ac:dyDescent="0.2">
      <c r="L50" s="5"/>
    </row>
    <row r="51" spans="12:12" x14ac:dyDescent="0.2">
      <c r="L51" s="5"/>
    </row>
    <row r="52" spans="12:12" x14ac:dyDescent="0.2">
      <c r="L52" s="5"/>
    </row>
    <row r="53" spans="12:12" x14ac:dyDescent="0.2">
      <c r="L53" s="5"/>
    </row>
    <row r="54" spans="12:12" x14ac:dyDescent="0.2">
      <c r="L54" s="5"/>
    </row>
    <row r="55" spans="12:12" x14ac:dyDescent="0.2">
      <c r="L55" s="5"/>
    </row>
    <row r="56" spans="12:12" x14ac:dyDescent="0.2">
      <c r="L56" s="5"/>
    </row>
    <row r="57" spans="12:12" x14ac:dyDescent="0.2">
      <c r="L57" s="5"/>
    </row>
    <row r="58" spans="12:12" x14ac:dyDescent="0.2">
      <c r="L58" s="5"/>
    </row>
    <row r="59" spans="12:12" x14ac:dyDescent="0.2">
      <c r="L59" s="5"/>
    </row>
    <row r="60" spans="12:12" x14ac:dyDescent="0.2">
      <c r="L60" s="5"/>
    </row>
    <row r="61" spans="12:12" x14ac:dyDescent="0.2">
      <c r="L61" s="5"/>
    </row>
    <row r="62" spans="12:12" x14ac:dyDescent="0.2">
      <c r="L62" s="5"/>
    </row>
    <row r="63" spans="12:12" x14ac:dyDescent="0.2">
      <c r="L63" s="5"/>
    </row>
    <row r="64" spans="12:12" x14ac:dyDescent="0.2">
      <c r="L64" s="5"/>
    </row>
    <row r="65" spans="12:12" x14ac:dyDescent="0.2">
      <c r="L65" s="5"/>
    </row>
    <row r="66" spans="12:12" x14ac:dyDescent="0.2">
      <c r="L66" s="5"/>
    </row>
    <row r="67" spans="12:12" x14ac:dyDescent="0.2">
      <c r="L67" s="5"/>
    </row>
    <row r="68" spans="12:12" x14ac:dyDescent="0.2">
      <c r="L68" s="5"/>
    </row>
    <row r="69" spans="12:12" x14ac:dyDescent="0.2">
      <c r="L69" s="5"/>
    </row>
    <row r="70" spans="12:12" x14ac:dyDescent="0.2">
      <c r="L70" s="5"/>
    </row>
    <row r="71" spans="12:12" x14ac:dyDescent="0.2">
      <c r="L71" s="5"/>
    </row>
    <row r="72" spans="12:12" x14ac:dyDescent="0.2">
      <c r="L72" s="5"/>
    </row>
    <row r="73" spans="12:12" x14ac:dyDescent="0.2">
      <c r="L73" s="5"/>
    </row>
    <row r="74" spans="12:12" x14ac:dyDescent="0.2">
      <c r="L74" s="5"/>
    </row>
    <row r="75" spans="12:12" x14ac:dyDescent="0.2">
      <c r="L75" s="5"/>
    </row>
    <row r="76" spans="12:12" x14ac:dyDescent="0.2">
      <c r="L76" s="5"/>
    </row>
    <row r="77" spans="12:12" x14ac:dyDescent="0.2">
      <c r="L77" s="5"/>
    </row>
    <row r="78" spans="12:12" x14ac:dyDescent="0.2">
      <c r="L78" s="5"/>
    </row>
    <row r="79" spans="12:12" x14ac:dyDescent="0.2">
      <c r="L79" s="5"/>
    </row>
    <row r="80" spans="12:12" x14ac:dyDescent="0.2">
      <c r="L80" s="5"/>
    </row>
    <row r="81" spans="12:12" x14ac:dyDescent="0.2">
      <c r="L81" s="5"/>
    </row>
    <row r="82" spans="12:12" x14ac:dyDescent="0.2">
      <c r="L82" s="5"/>
    </row>
    <row r="83" spans="12:12" x14ac:dyDescent="0.2">
      <c r="L83" s="5"/>
    </row>
    <row r="84" spans="12:12" x14ac:dyDescent="0.2">
      <c r="L84" s="5"/>
    </row>
    <row r="85" spans="12:12" x14ac:dyDescent="0.2">
      <c r="L85" s="5"/>
    </row>
    <row r="86" spans="12:12" x14ac:dyDescent="0.2">
      <c r="L86" s="5"/>
    </row>
    <row r="87" spans="12:12" x14ac:dyDescent="0.2">
      <c r="L87" s="5"/>
    </row>
    <row r="88" spans="12:12" x14ac:dyDescent="0.2">
      <c r="L88" s="5"/>
    </row>
    <row r="89" spans="12:12" x14ac:dyDescent="0.2">
      <c r="L89" s="5"/>
    </row>
    <row r="90" spans="12:12" x14ac:dyDescent="0.2">
      <c r="L90" s="5"/>
    </row>
    <row r="91" spans="12:12" x14ac:dyDescent="0.2">
      <c r="L91" s="5"/>
    </row>
    <row r="92" spans="12:12" x14ac:dyDescent="0.2">
      <c r="L92" s="5"/>
    </row>
    <row r="93" spans="12:12" x14ac:dyDescent="0.2">
      <c r="L93" s="5"/>
    </row>
    <row r="94" spans="12:12" x14ac:dyDescent="0.2">
      <c r="L94" s="5"/>
    </row>
    <row r="95" spans="12:12" x14ac:dyDescent="0.2">
      <c r="L95" s="5"/>
    </row>
    <row r="96" spans="12:12" x14ac:dyDescent="0.2">
      <c r="L96" s="5"/>
    </row>
    <row r="97" spans="12:12" x14ac:dyDescent="0.2">
      <c r="L97" s="5"/>
    </row>
    <row r="98" spans="12:12" x14ac:dyDescent="0.2">
      <c r="L98" s="5"/>
    </row>
    <row r="99" spans="12:12" x14ac:dyDescent="0.2">
      <c r="L99" s="5"/>
    </row>
    <row r="100" spans="12:12" x14ac:dyDescent="0.2">
      <c r="L100" s="5"/>
    </row>
    <row r="101" spans="12:12" x14ac:dyDescent="0.2">
      <c r="L101" s="5"/>
    </row>
    <row r="102" spans="12:12" x14ac:dyDescent="0.2">
      <c r="L102" s="5"/>
    </row>
    <row r="103" spans="12:12" x14ac:dyDescent="0.2">
      <c r="L103" s="5"/>
    </row>
    <row r="104" spans="12:12" x14ac:dyDescent="0.2">
      <c r="L104" s="5"/>
    </row>
    <row r="105" spans="12:12" x14ac:dyDescent="0.2">
      <c r="L105" s="5"/>
    </row>
    <row r="106" spans="12:12" x14ac:dyDescent="0.2">
      <c r="L106" s="5"/>
    </row>
    <row r="107" spans="12:12" x14ac:dyDescent="0.2">
      <c r="L107" s="5"/>
    </row>
    <row r="108" spans="12:12" x14ac:dyDescent="0.2">
      <c r="L108" s="5"/>
    </row>
    <row r="109" spans="12:12" x14ac:dyDescent="0.2">
      <c r="L109" s="5"/>
    </row>
    <row r="110" spans="12:12" x14ac:dyDescent="0.2">
      <c r="L110" s="5"/>
    </row>
    <row r="111" spans="12:12" x14ac:dyDescent="0.2">
      <c r="L111" s="5"/>
    </row>
    <row r="112" spans="12:12" x14ac:dyDescent="0.2">
      <c r="L112" s="5"/>
    </row>
    <row r="113" spans="12:12" x14ac:dyDescent="0.2">
      <c r="L113" s="5"/>
    </row>
    <row r="114" spans="12:12" x14ac:dyDescent="0.2">
      <c r="L114" s="5"/>
    </row>
    <row r="115" spans="12:12" x14ac:dyDescent="0.2">
      <c r="L115" s="5"/>
    </row>
    <row r="116" spans="12:12" x14ac:dyDescent="0.2">
      <c r="L116" s="5"/>
    </row>
    <row r="117" spans="12:12" x14ac:dyDescent="0.2">
      <c r="L117" s="5"/>
    </row>
    <row r="118" spans="12:12" x14ac:dyDescent="0.2">
      <c r="L118" s="5"/>
    </row>
    <row r="119" spans="12:12" x14ac:dyDescent="0.2">
      <c r="L119" s="5"/>
    </row>
    <row r="120" spans="12:12" x14ac:dyDescent="0.2">
      <c r="L120" s="5"/>
    </row>
    <row r="121" spans="12:12" x14ac:dyDescent="0.2">
      <c r="L121" s="5"/>
    </row>
    <row r="122" spans="12:12" x14ac:dyDescent="0.2">
      <c r="L122" s="5"/>
    </row>
    <row r="123" spans="12:12" x14ac:dyDescent="0.2">
      <c r="L123" s="5"/>
    </row>
    <row r="124" spans="12:12" x14ac:dyDescent="0.2">
      <c r="L124" s="5"/>
    </row>
    <row r="125" spans="12:12" x14ac:dyDescent="0.2">
      <c r="L125" s="5"/>
    </row>
    <row r="126" spans="12:12" x14ac:dyDescent="0.2">
      <c r="L126" s="5"/>
    </row>
    <row r="127" spans="12:12" x14ac:dyDescent="0.2">
      <c r="L127" s="5"/>
    </row>
    <row r="128" spans="12:12" x14ac:dyDescent="0.2">
      <c r="L128" s="5"/>
    </row>
    <row r="129" spans="12:12" x14ac:dyDescent="0.2">
      <c r="L129" s="5"/>
    </row>
    <row r="130" spans="12:12" x14ac:dyDescent="0.2">
      <c r="L130" s="5"/>
    </row>
    <row r="131" spans="12:12" x14ac:dyDescent="0.2">
      <c r="L131" s="5"/>
    </row>
    <row r="132" spans="12:12" x14ac:dyDescent="0.2">
      <c r="L132" s="5"/>
    </row>
    <row r="133" spans="12:12" x14ac:dyDescent="0.2">
      <c r="L133" s="5"/>
    </row>
    <row r="134" spans="12:12" x14ac:dyDescent="0.2">
      <c r="L134" s="5"/>
    </row>
    <row r="135" spans="12:12" x14ac:dyDescent="0.2">
      <c r="L135" s="5"/>
    </row>
    <row r="136" spans="12:12" x14ac:dyDescent="0.2">
      <c r="L136" s="5"/>
    </row>
    <row r="137" spans="12:12" x14ac:dyDescent="0.2">
      <c r="L137" s="5"/>
    </row>
    <row r="138" spans="12:12" x14ac:dyDescent="0.2">
      <c r="L138" s="5"/>
    </row>
    <row r="139" spans="12:12" x14ac:dyDescent="0.2">
      <c r="L139" s="5"/>
    </row>
    <row r="140" spans="12:12" x14ac:dyDescent="0.2">
      <c r="L140" s="5"/>
    </row>
    <row r="141" spans="12:12" x14ac:dyDescent="0.2">
      <c r="L141" s="5"/>
    </row>
    <row r="142" spans="12:12" x14ac:dyDescent="0.2">
      <c r="L142" s="5"/>
    </row>
    <row r="143" spans="12:12" x14ac:dyDescent="0.2">
      <c r="L143" s="5"/>
    </row>
    <row r="144" spans="12:12" x14ac:dyDescent="0.2">
      <c r="L144" s="5"/>
    </row>
    <row r="145" spans="12:12" x14ac:dyDescent="0.2">
      <c r="L145" s="5"/>
    </row>
    <row r="146" spans="12:12" x14ac:dyDescent="0.2">
      <c r="L146" s="5"/>
    </row>
    <row r="147" spans="12:12" x14ac:dyDescent="0.2">
      <c r="L147" s="5"/>
    </row>
    <row r="148" spans="12:12" x14ac:dyDescent="0.2">
      <c r="L148" s="5"/>
    </row>
    <row r="149" spans="12:12" x14ac:dyDescent="0.2">
      <c r="L149" s="5"/>
    </row>
    <row r="150" spans="12:12" x14ac:dyDescent="0.2">
      <c r="L150" s="5"/>
    </row>
    <row r="151" spans="12:12" x14ac:dyDescent="0.2">
      <c r="L151" s="5"/>
    </row>
    <row r="152" spans="12:12" x14ac:dyDescent="0.2">
      <c r="L152" s="5"/>
    </row>
    <row r="153" spans="12:12" x14ac:dyDescent="0.2">
      <c r="L153" s="5"/>
    </row>
    <row r="154" spans="12:12" x14ac:dyDescent="0.2">
      <c r="L154" s="5"/>
    </row>
    <row r="155" spans="12:12" x14ac:dyDescent="0.2">
      <c r="L155" s="5"/>
    </row>
    <row r="156" spans="12:12" x14ac:dyDescent="0.2">
      <c r="L156" s="5"/>
    </row>
    <row r="157" spans="12:12" x14ac:dyDescent="0.2">
      <c r="L157" s="5"/>
    </row>
    <row r="158" spans="12:12" x14ac:dyDescent="0.2">
      <c r="L158" s="5"/>
    </row>
    <row r="159" spans="12:12" x14ac:dyDescent="0.2">
      <c r="L159" s="5"/>
    </row>
    <row r="160" spans="12:12" x14ac:dyDescent="0.2">
      <c r="L160" s="5"/>
    </row>
    <row r="161" spans="12:12" x14ac:dyDescent="0.2">
      <c r="L161" s="5"/>
    </row>
    <row r="162" spans="12:12" x14ac:dyDescent="0.2">
      <c r="L162" s="5"/>
    </row>
    <row r="163" spans="12:12" x14ac:dyDescent="0.2">
      <c r="L163" s="5"/>
    </row>
    <row r="164" spans="12:12" x14ac:dyDescent="0.2">
      <c r="L164" s="5"/>
    </row>
    <row r="165" spans="12:12" x14ac:dyDescent="0.2">
      <c r="L165" s="5"/>
    </row>
    <row r="166" spans="12:12" x14ac:dyDescent="0.2">
      <c r="L166" s="5"/>
    </row>
    <row r="167" spans="12:12" x14ac:dyDescent="0.2">
      <c r="L167" s="5"/>
    </row>
    <row r="168" spans="12:12" x14ac:dyDescent="0.2">
      <c r="L168" s="5"/>
    </row>
    <row r="169" spans="12:12" x14ac:dyDescent="0.2">
      <c r="L169" s="5"/>
    </row>
    <row r="170" spans="12:12" x14ac:dyDescent="0.2">
      <c r="L170" s="5"/>
    </row>
    <row r="171" spans="12:12" x14ac:dyDescent="0.2">
      <c r="L171" s="5"/>
    </row>
    <row r="172" spans="12:12" x14ac:dyDescent="0.2">
      <c r="L172" s="5"/>
    </row>
    <row r="173" spans="12:12" x14ac:dyDescent="0.2">
      <c r="L173" s="5"/>
    </row>
    <row r="174" spans="12:12" x14ac:dyDescent="0.2">
      <c r="L174" s="5"/>
    </row>
    <row r="175" spans="12:12" x14ac:dyDescent="0.2">
      <c r="L175" s="5"/>
    </row>
    <row r="176" spans="12:12" x14ac:dyDescent="0.2">
      <c r="L176" s="5"/>
    </row>
    <row r="177" spans="12:12" x14ac:dyDescent="0.2">
      <c r="L177" s="5"/>
    </row>
    <row r="178" spans="12:12" x14ac:dyDescent="0.2">
      <c r="L178" s="5"/>
    </row>
    <row r="179" spans="12:12" x14ac:dyDescent="0.2">
      <c r="L179" s="5"/>
    </row>
    <row r="180" spans="12:12" x14ac:dyDescent="0.2">
      <c r="L180" s="5"/>
    </row>
    <row r="181" spans="12:12" x14ac:dyDescent="0.2">
      <c r="L181" s="5"/>
    </row>
    <row r="182" spans="12:12" x14ac:dyDescent="0.2">
      <c r="L182" s="5"/>
    </row>
    <row r="183" spans="12:12" x14ac:dyDescent="0.2">
      <c r="L183" s="5"/>
    </row>
    <row r="184" spans="12:12" x14ac:dyDescent="0.2">
      <c r="L184" s="5"/>
    </row>
    <row r="185" spans="12:12" x14ac:dyDescent="0.2">
      <c r="L185" s="5"/>
    </row>
    <row r="186" spans="12:12" x14ac:dyDescent="0.2">
      <c r="L186" s="5"/>
    </row>
    <row r="187" spans="12:12" x14ac:dyDescent="0.2">
      <c r="L187" s="5"/>
    </row>
    <row r="188" spans="12:12" x14ac:dyDescent="0.2">
      <c r="L188" s="5"/>
    </row>
    <row r="189" spans="12:12" x14ac:dyDescent="0.2">
      <c r="L189" s="5"/>
    </row>
    <row r="190" spans="12:12" x14ac:dyDescent="0.2">
      <c r="L190" s="5"/>
    </row>
    <row r="191" spans="12:12" x14ac:dyDescent="0.2">
      <c r="L191" s="5"/>
    </row>
    <row r="192" spans="12:12" x14ac:dyDescent="0.2">
      <c r="L192" s="5"/>
    </row>
    <row r="193" spans="12:12" x14ac:dyDescent="0.2">
      <c r="L193" s="5"/>
    </row>
    <row r="194" spans="12:12" x14ac:dyDescent="0.2">
      <c r="L194" s="5"/>
    </row>
    <row r="195" spans="12:12" x14ac:dyDescent="0.2">
      <c r="L195" s="5"/>
    </row>
    <row r="196" spans="12:12" x14ac:dyDescent="0.2">
      <c r="L196" s="5"/>
    </row>
    <row r="197" spans="12:12" x14ac:dyDescent="0.2">
      <c r="L197" s="5"/>
    </row>
    <row r="198" spans="12:12" x14ac:dyDescent="0.2">
      <c r="L198" s="5"/>
    </row>
    <row r="199" spans="12:12" x14ac:dyDescent="0.2">
      <c r="L199" s="5"/>
    </row>
    <row r="200" spans="12:12" x14ac:dyDescent="0.2">
      <c r="L200" s="5"/>
    </row>
    <row r="201" spans="12:12" x14ac:dyDescent="0.2">
      <c r="L201" s="5"/>
    </row>
  </sheetData>
  <phoneticPr fontId="15" type="noConversion"/>
  <conditionalFormatting sqref="J5">
    <cfRule type="cellIs" dxfId="341" priority="99" operator="equal">
      <formula>"-"</formula>
    </cfRule>
  </conditionalFormatting>
  <conditionalFormatting sqref="G5:I5">
    <cfRule type="cellIs" dxfId="340" priority="97" stopIfTrue="1" operator="equal">
      <formula>"-"</formula>
    </cfRule>
    <cfRule type="containsText" dxfId="339" priority="98" stopIfTrue="1" operator="containsText" text="leer">
      <formula>NOT(ISERROR(SEARCH("leer",G5)))</formula>
    </cfRule>
  </conditionalFormatting>
  <conditionalFormatting sqref="G5">
    <cfRule type="cellIs" dxfId="338" priority="70" stopIfTrue="1" operator="equal">
      <formula>"-"</formula>
    </cfRule>
  </conditionalFormatting>
  <conditionalFormatting sqref="G5">
    <cfRule type="cellIs" dxfId="337" priority="43" stopIfTrue="1" operator="equal">
      <formula>"-"</formula>
    </cfRule>
    <cfRule type="containsText" dxfId="336" priority="44" stopIfTrue="1" operator="containsText" text="leer">
      <formula>NOT(ISERROR(SEARCH("leer",G5)))</formula>
    </cfRule>
  </conditionalFormatting>
  <conditionalFormatting sqref="G5">
    <cfRule type="cellIs" dxfId="335" priority="41" stopIfTrue="1" operator="equal">
      <formula>"-"</formula>
    </cfRule>
    <cfRule type="containsText" dxfId="334" priority="42" stopIfTrue="1" operator="containsText" text="leer">
      <formula>NOT(ISERROR(SEARCH("leer",G5)))</formula>
    </cfRule>
  </conditionalFormatting>
  <conditionalFormatting sqref="G5">
    <cfRule type="cellIs" dxfId="333" priority="39" stopIfTrue="1" operator="equal">
      <formula>"-"</formula>
    </cfRule>
    <cfRule type="containsText" dxfId="332" priority="40" stopIfTrue="1" operator="containsText" text="leer">
      <formula>NOT(ISERROR(SEARCH("leer",G5)))</formula>
    </cfRule>
  </conditionalFormatting>
  <conditionalFormatting sqref="G5">
    <cfRule type="cellIs" dxfId="331" priority="37" stopIfTrue="1" operator="equal">
      <formula>"-"</formula>
    </cfRule>
    <cfRule type="containsText" dxfId="330" priority="38" stopIfTrue="1" operator="containsText" text="leer">
      <formula>NOT(ISERROR(SEARCH("leer",G5)))</formula>
    </cfRule>
  </conditionalFormatting>
  <conditionalFormatting sqref="G5">
    <cfRule type="cellIs" dxfId="329" priority="35" stopIfTrue="1" operator="equal">
      <formula>"-"</formula>
    </cfRule>
    <cfRule type="containsText" dxfId="328" priority="36" stopIfTrue="1" operator="containsText" text="leer">
      <formula>NOT(ISERROR(SEARCH("leer",G5)))</formula>
    </cfRule>
  </conditionalFormatting>
  <conditionalFormatting sqref="G5">
    <cfRule type="cellIs" dxfId="327" priority="33" stopIfTrue="1" operator="equal">
      <formula>"-"</formula>
    </cfRule>
    <cfRule type="containsText" dxfId="326" priority="34" stopIfTrue="1" operator="containsText" text="leer">
      <formula>NOT(ISERROR(SEARCH("leer",G5)))</formula>
    </cfRule>
  </conditionalFormatting>
  <conditionalFormatting sqref="G5">
    <cfRule type="cellIs" dxfId="325" priority="31" stopIfTrue="1" operator="equal">
      <formula>"-"</formula>
    </cfRule>
    <cfRule type="containsText" dxfId="324" priority="32" stopIfTrue="1" operator="containsText" text="leer">
      <formula>NOT(ISERROR(SEARCH("leer",G5)))</formula>
    </cfRule>
  </conditionalFormatting>
  <conditionalFormatting sqref="G5">
    <cfRule type="cellIs" dxfId="323" priority="29" stopIfTrue="1" operator="equal">
      <formula>"-"</formula>
    </cfRule>
    <cfRule type="containsText" dxfId="322" priority="30" stopIfTrue="1" operator="containsText" text="leer">
      <formula>NOT(ISERROR(SEARCH("leer",G5)))</formula>
    </cfRule>
  </conditionalFormatting>
  <conditionalFormatting sqref="G5">
    <cfRule type="cellIs" dxfId="321" priority="27" stopIfTrue="1" operator="equal">
      <formula>"-"</formula>
    </cfRule>
    <cfRule type="containsText" dxfId="320" priority="28" stopIfTrue="1" operator="containsText" text="leer">
      <formula>NOT(ISERROR(SEARCH("leer",G5)))</formula>
    </cfRule>
  </conditionalFormatting>
  <conditionalFormatting sqref="G5">
    <cfRule type="cellIs" dxfId="319" priority="25" stopIfTrue="1" operator="equal">
      <formula>"-"</formula>
    </cfRule>
    <cfRule type="containsText" dxfId="318" priority="26" stopIfTrue="1" operator="containsText" text="leer">
      <formula>NOT(ISERROR(SEARCH("leer",G5)))</formula>
    </cfRule>
  </conditionalFormatting>
  <conditionalFormatting sqref="G5">
    <cfRule type="cellIs" dxfId="317" priority="23" stopIfTrue="1" operator="equal">
      <formula>"-"</formula>
    </cfRule>
    <cfRule type="containsText" dxfId="316" priority="24" stopIfTrue="1" operator="containsText" text="leer">
      <formula>NOT(ISERROR(SEARCH("leer",G5)))</formula>
    </cfRule>
  </conditionalFormatting>
  <conditionalFormatting sqref="G5">
    <cfRule type="cellIs" dxfId="315" priority="21" stopIfTrue="1" operator="equal">
      <formula>"-"</formula>
    </cfRule>
    <cfRule type="containsText" dxfId="314" priority="22" stopIfTrue="1" operator="containsText" text="leer">
      <formula>NOT(ISERROR(SEARCH("leer",G5)))</formula>
    </cfRule>
  </conditionalFormatting>
  <conditionalFormatting sqref="G5">
    <cfRule type="cellIs" dxfId="313" priority="19" stopIfTrue="1" operator="equal">
      <formula>"-"</formula>
    </cfRule>
    <cfRule type="containsText" dxfId="312" priority="20" stopIfTrue="1" operator="containsText" text="leer">
      <formula>NOT(ISERROR(SEARCH("leer",G5)))</formula>
    </cfRule>
  </conditionalFormatting>
  <conditionalFormatting sqref="G5">
    <cfRule type="cellIs" dxfId="311" priority="17" stopIfTrue="1" operator="equal">
      <formula>"-"</formula>
    </cfRule>
    <cfRule type="containsText" dxfId="310" priority="18" stopIfTrue="1" operator="containsText" text="leer">
      <formula>NOT(ISERROR(SEARCH("leer",G5)))</formula>
    </cfRule>
  </conditionalFormatting>
  <conditionalFormatting sqref="G5">
    <cfRule type="cellIs" dxfId="309" priority="15" stopIfTrue="1" operator="equal">
      <formula>"-"</formula>
    </cfRule>
    <cfRule type="containsText" dxfId="308" priority="16" stopIfTrue="1" operator="containsText" text="leer">
      <formula>NOT(ISERROR(SEARCH("leer",G5)))</formula>
    </cfRule>
  </conditionalFormatting>
  <conditionalFormatting sqref="G5">
    <cfRule type="cellIs" dxfId="307" priority="13" stopIfTrue="1" operator="equal">
      <formula>"-"</formula>
    </cfRule>
    <cfRule type="containsText" dxfId="306" priority="14" stopIfTrue="1" operator="containsText" text="leer">
      <formula>NOT(ISERROR(SEARCH("leer",G5)))</formula>
    </cfRule>
  </conditionalFormatting>
  <conditionalFormatting sqref="G5">
    <cfRule type="cellIs" dxfId="305" priority="11" stopIfTrue="1" operator="equal">
      <formula>"-"</formula>
    </cfRule>
    <cfRule type="containsText" dxfId="304" priority="12" stopIfTrue="1" operator="containsText" text="leer">
      <formula>NOT(ISERROR(SEARCH("leer",G5)))</formula>
    </cfRule>
  </conditionalFormatting>
  <conditionalFormatting sqref="G5">
    <cfRule type="cellIs" dxfId="303" priority="9" stopIfTrue="1" operator="equal">
      <formula>"-"</formula>
    </cfRule>
    <cfRule type="containsText" dxfId="302" priority="10" stopIfTrue="1" operator="containsText" text="leer">
      <formula>NOT(ISERROR(SEARCH("leer",G5)))</formula>
    </cfRule>
  </conditionalFormatting>
  <conditionalFormatting sqref="G5">
    <cfRule type="cellIs" dxfId="301" priority="7" stopIfTrue="1" operator="equal">
      <formula>"-"</formula>
    </cfRule>
    <cfRule type="containsText" dxfId="300" priority="8" stopIfTrue="1" operator="containsText" text="leer">
      <formula>NOT(ISERROR(SEARCH("leer",G5)))</formula>
    </cfRule>
  </conditionalFormatting>
  <conditionalFormatting sqref="G5">
    <cfRule type="cellIs" dxfId="299" priority="5" stopIfTrue="1" operator="equal">
      <formula>"-"</formula>
    </cfRule>
    <cfRule type="containsText" dxfId="298" priority="6" stopIfTrue="1" operator="containsText" text="leer">
      <formula>NOT(ISERROR(SEARCH("leer",G5)))</formula>
    </cfRule>
  </conditionalFormatting>
  <conditionalFormatting sqref="G5">
    <cfRule type="cellIs" dxfId="297" priority="3" stopIfTrue="1" operator="equal">
      <formula>"-"</formula>
    </cfRule>
    <cfRule type="containsText" dxfId="296" priority="4" stopIfTrue="1" operator="containsText" text="leer">
      <formula>NOT(ISERROR(SEARCH("leer",G5)))</formula>
    </cfRule>
  </conditionalFormatting>
  <conditionalFormatting sqref="G5">
    <cfRule type="cellIs" dxfId="295" priority="1" stopIfTrue="1" operator="equal">
      <formula>"-"</formula>
    </cfRule>
    <cfRule type="containsText" dxfId="294" priority="2" stopIfTrue="1" operator="containsText" text="leer">
      <formula>NOT(ISERROR(SEARCH("leer",G5)))</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202"/>
  <sheetViews>
    <sheetView showRuler="0" zoomScale="70" zoomScaleNormal="70" workbookViewId="0"/>
  </sheetViews>
  <sheetFormatPr baseColWidth="10" defaultColWidth="10.7109375" defaultRowHeight="12.75" x14ac:dyDescent="0.2"/>
  <cols>
    <col min="1" max="1" width="21.85546875" style="5" bestFit="1" customWidth="1"/>
    <col min="2" max="2" width="36.42578125" style="5" customWidth="1"/>
    <col min="3" max="3" width="9" style="8" customWidth="1"/>
    <col min="4" max="4" width="12.28515625" style="8" customWidth="1"/>
    <col min="5" max="15" width="11.42578125" style="8" customWidth="1"/>
    <col min="16" max="16384" width="10.7109375" style="5"/>
  </cols>
  <sheetData>
    <row r="1" spans="1:17" x14ac:dyDescent="0.2">
      <c r="A1" s="93" t="s">
        <v>2767</v>
      </c>
      <c r="C1" s="5"/>
      <c r="D1" s="5"/>
      <c r="E1" s="5"/>
      <c r="F1" s="5"/>
      <c r="G1" s="5"/>
      <c r="K1" s="135"/>
      <c r="L1" s="135"/>
      <c r="M1" s="135"/>
      <c r="N1" s="135"/>
      <c r="O1" s="134"/>
    </row>
    <row r="2" spans="1:17" x14ac:dyDescent="0.2">
      <c r="A2" s="93"/>
      <c r="C2" s="5"/>
      <c r="D2" s="5"/>
      <c r="E2" s="5"/>
      <c r="F2" s="5"/>
      <c r="G2" s="5"/>
      <c r="H2" s="5"/>
      <c r="I2" s="5"/>
      <c r="J2" s="5"/>
      <c r="K2" s="5"/>
      <c r="L2" s="5"/>
      <c r="M2" s="5"/>
      <c r="N2" s="5"/>
      <c r="O2" s="5"/>
    </row>
    <row r="3" spans="1:17" x14ac:dyDescent="0.2">
      <c r="A3" s="4" t="s">
        <v>2768</v>
      </c>
      <c r="B3" s="4"/>
      <c r="C3" s="5" t="s">
        <v>2769</v>
      </c>
      <c r="D3" s="5" t="s">
        <v>2770</v>
      </c>
      <c r="E3" s="4">
        <v>2014</v>
      </c>
      <c r="F3" s="22">
        <v>2013</v>
      </c>
      <c r="G3" s="22">
        <v>2012</v>
      </c>
      <c r="H3" s="22">
        <v>2011</v>
      </c>
      <c r="I3" s="22">
        <v>2010</v>
      </c>
      <c r="J3" s="22">
        <v>2009</v>
      </c>
      <c r="K3" s="22">
        <v>2008</v>
      </c>
      <c r="L3" s="22">
        <v>2007</v>
      </c>
      <c r="M3" s="22">
        <v>2006</v>
      </c>
      <c r="N3" s="22">
        <v>2005</v>
      </c>
      <c r="O3" s="22">
        <v>2004</v>
      </c>
    </row>
    <row r="4" spans="1:17" x14ac:dyDescent="0.2">
      <c r="A4" s="4"/>
      <c r="B4" s="4"/>
      <c r="C4" s="118"/>
      <c r="H4" s="22"/>
      <c r="I4" s="22"/>
      <c r="J4" s="22"/>
      <c r="K4" s="22"/>
      <c r="L4" s="22"/>
      <c r="M4" s="22"/>
      <c r="N4" s="22"/>
      <c r="O4" s="22"/>
    </row>
    <row r="5" spans="1:17" s="4" customFormat="1" x14ac:dyDescent="0.2">
      <c r="A5" s="4" t="s">
        <v>2771</v>
      </c>
      <c r="B5" s="5"/>
      <c r="C5" s="8"/>
      <c r="D5" s="8"/>
      <c r="E5" s="8"/>
      <c r="F5" s="8"/>
      <c r="G5" s="8"/>
      <c r="H5" s="8"/>
      <c r="I5" s="8"/>
      <c r="J5" s="8"/>
      <c r="K5" s="8"/>
      <c r="L5" s="7"/>
      <c r="M5" s="7"/>
      <c r="N5" s="7"/>
      <c r="O5" s="7"/>
    </row>
    <row r="6" spans="1:17" x14ac:dyDescent="0.2">
      <c r="A6" s="28" t="s">
        <v>2772</v>
      </c>
      <c r="B6" s="28" t="s">
        <v>2773</v>
      </c>
      <c r="C6" s="191" t="s">
        <v>2774</v>
      </c>
      <c r="D6" s="8" t="s">
        <v>2775</v>
      </c>
      <c r="E6" s="18">
        <v>2103.5278333333335</v>
      </c>
      <c r="F6" s="18">
        <v>2228.5073333333335</v>
      </c>
      <c r="G6" s="208">
        <v>2406</v>
      </c>
      <c r="H6" s="168">
        <v>2504</v>
      </c>
      <c r="I6" s="168">
        <v>2505.5350000000003</v>
      </c>
      <c r="J6" s="168">
        <v>2557.2199999999998</v>
      </c>
      <c r="K6" s="168">
        <v>2570</v>
      </c>
      <c r="L6" s="168">
        <v>2354</v>
      </c>
      <c r="M6" s="168">
        <v>2452</v>
      </c>
      <c r="N6" s="168">
        <v>2546</v>
      </c>
      <c r="O6" s="168">
        <v>2575</v>
      </c>
      <c r="Q6" s="40"/>
    </row>
    <row r="7" spans="1:17" x14ac:dyDescent="0.2">
      <c r="A7" s="28" t="s">
        <v>2776</v>
      </c>
      <c r="B7" s="28" t="s">
        <v>2777</v>
      </c>
      <c r="C7" s="191" t="s">
        <v>2778</v>
      </c>
      <c r="D7" s="8" t="s">
        <v>2779</v>
      </c>
      <c r="E7" s="18">
        <v>40.095416666666665</v>
      </c>
      <c r="F7" s="18">
        <v>39.22291666666667</v>
      </c>
      <c r="G7" s="208">
        <v>37</v>
      </c>
      <c r="H7" s="168">
        <v>39</v>
      </c>
      <c r="I7" s="168">
        <v>39.446666666666673</v>
      </c>
      <c r="J7" s="168">
        <v>41.997999999999998</v>
      </c>
      <c r="K7" s="168">
        <v>40</v>
      </c>
      <c r="L7" s="168">
        <v>40</v>
      </c>
      <c r="M7" s="168">
        <v>41</v>
      </c>
      <c r="N7" s="168">
        <v>40</v>
      </c>
      <c r="O7" s="168">
        <v>39</v>
      </c>
      <c r="Q7" s="40"/>
    </row>
    <row r="8" spans="1:17" x14ac:dyDescent="0.2">
      <c r="A8" s="28" t="s">
        <v>2780</v>
      </c>
      <c r="B8" s="28" t="s">
        <v>2781</v>
      </c>
      <c r="C8" s="191" t="s">
        <v>2782</v>
      </c>
      <c r="D8" s="8" t="s">
        <v>2783</v>
      </c>
      <c r="E8" s="18">
        <v>129.78966666666668</v>
      </c>
      <c r="F8" s="18">
        <v>132.54058333333333</v>
      </c>
      <c r="G8" s="208">
        <v>137</v>
      </c>
      <c r="H8" s="168">
        <v>142</v>
      </c>
      <c r="I8" s="168">
        <v>147.40916666666666</v>
      </c>
      <c r="J8" s="168">
        <v>169.29000000000002</v>
      </c>
      <c r="K8" s="168">
        <v>170</v>
      </c>
      <c r="L8" s="168">
        <v>174</v>
      </c>
      <c r="M8" s="168">
        <v>186</v>
      </c>
      <c r="N8" s="168">
        <v>192</v>
      </c>
      <c r="O8" s="168">
        <v>200</v>
      </c>
      <c r="Q8" s="40"/>
    </row>
    <row r="9" spans="1:17" x14ac:dyDescent="0.2">
      <c r="A9" s="28" t="s">
        <v>2784</v>
      </c>
      <c r="B9" s="28" t="s">
        <v>2785</v>
      </c>
      <c r="C9" s="191" t="s">
        <v>2786</v>
      </c>
      <c r="D9" s="8" t="s">
        <v>2787</v>
      </c>
      <c r="E9" s="18">
        <v>7975.4466666666667</v>
      </c>
      <c r="F9" s="18">
        <v>7981.5377499999995</v>
      </c>
      <c r="G9" s="208">
        <v>8080</v>
      </c>
      <c r="H9" s="168">
        <v>7929</v>
      </c>
      <c r="I9" s="168">
        <v>7973.0468378380756</v>
      </c>
      <c r="J9" s="168">
        <v>7938.2110000000002</v>
      </c>
      <c r="K9" s="168">
        <v>8269</v>
      </c>
      <c r="L9" s="168">
        <v>8349</v>
      </c>
      <c r="M9" s="168">
        <v>8240</v>
      </c>
      <c r="N9" s="168">
        <v>8277</v>
      </c>
      <c r="O9" s="168">
        <v>8405</v>
      </c>
      <c r="Q9" s="40"/>
    </row>
    <row r="10" spans="1:17" x14ac:dyDescent="0.2">
      <c r="A10" s="28" t="s">
        <v>2788</v>
      </c>
      <c r="B10" s="28" t="s">
        <v>2789</v>
      </c>
      <c r="C10" s="191" t="s">
        <v>2790</v>
      </c>
      <c r="D10" s="8" t="s">
        <v>2791</v>
      </c>
      <c r="E10" s="18">
        <v>813.07783333333339</v>
      </c>
      <c r="F10" s="18">
        <v>874.64083333333338</v>
      </c>
      <c r="G10" s="208">
        <v>906</v>
      </c>
      <c r="H10" s="168">
        <v>931</v>
      </c>
      <c r="I10" s="168">
        <v>954.14249999999993</v>
      </c>
      <c r="J10" s="168">
        <v>1100.6089999999999</v>
      </c>
      <c r="K10" s="168">
        <v>1054</v>
      </c>
      <c r="L10" s="168">
        <v>983</v>
      </c>
      <c r="M10" s="168">
        <v>972</v>
      </c>
      <c r="N10" s="168">
        <v>1013</v>
      </c>
      <c r="O10" s="168">
        <v>1116</v>
      </c>
      <c r="Q10" s="40"/>
    </row>
    <row r="11" spans="1:17" x14ac:dyDescent="0.2">
      <c r="A11" s="28" t="s">
        <v>2792</v>
      </c>
      <c r="B11" s="28" t="s">
        <v>2793</v>
      </c>
      <c r="C11" s="191" t="s">
        <v>2794</v>
      </c>
      <c r="D11" s="8" t="s">
        <v>2795</v>
      </c>
      <c r="E11" s="18">
        <v>1551.9482500000001</v>
      </c>
      <c r="F11" s="18">
        <v>1511.6490833333332</v>
      </c>
      <c r="G11" s="208">
        <v>1501</v>
      </c>
      <c r="H11" s="168">
        <v>1198</v>
      </c>
      <c r="I11" s="168">
        <v>1287.9200056752909</v>
      </c>
      <c r="J11" s="168">
        <v>1264.5559999999998</v>
      </c>
      <c r="K11" s="168">
        <v>1426</v>
      </c>
      <c r="L11" s="168">
        <v>1495</v>
      </c>
      <c r="M11" s="168">
        <v>1527</v>
      </c>
      <c r="N11" s="168">
        <v>1573</v>
      </c>
      <c r="O11" s="168">
        <v>1692</v>
      </c>
      <c r="Q11" s="40"/>
    </row>
    <row r="12" spans="1:17" x14ac:dyDescent="0.2">
      <c r="A12" s="28" t="s">
        <v>2796</v>
      </c>
      <c r="B12" s="28" t="s">
        <v>2797</v>
      </c>
      <c r="C12" s="191" t="s">
        <v>2798</v>
      </c>
      <c r="D12" s="8" t="s">
        <v>2799</v>
      </c>
      <c r="E12" s="18">
        <v>1138.31925</v>
      </c>
      <c r="F12" s="18">
        <v>1116.1558333333332</v>
      </c>
      <c r="G12" s="208">
        <v>1096</v>
      </c>
      <c r="H12" s="168">
        <v>1083</v>
      </c>
      <c r="I12" s="168">
        <v>1078.5083333333332</v>
      </c>
      <c r="J12" s="168">
        <v>1092.145</v>
      </c>
      <c r="K12" s="168">
        <v>1117</v>
      </c>
      <c r="L12" s="168">
        <v>1136</v>
      </c>
      <c r="M12" s="168">
        <v>1164</v>
      </c>
      <c r="N12" s="168">
        <v>1187</v>
      </c>
      <c r="O12" s="168">
        <v>1150</v>
      </c>
      <c r="Q12" s="40"/>
    </row>
    <row r="13" spans="1:17" x14ac:dyDescent="0.2">
      <c r="A13" s="28" t="s">
        <v>2800</v>
      </c>
      <c r="B13" s="28" t="s">
        <v>2801</v>
      </c>
      <c r="C13" s="191" t="s">
        <v>2802</v>
      </c>
      <c r="D13" s="8" t="s">
        <v>2803</v>
      </c>
      <c r="E13" s="18">
        <v>1431.9389999999999</v>
      </c>
      <c r="F13" s="18">
        <v>1465.8400833333335</v>
      </c>
      <c r="G13" s="208">
        <v>1504</v>
      </c>
      <c r="H13" s="168">
        <v>1575</v>
      </c>
      <c r="I13" s="168">
        <v>1570.3766666666666</v>
      </c>
      <c r="J13" s="168">
        <v>1612.6959999999999</v>
      </c>
      <c r="K13" s="168">
        <v>1806</v>
      </c>
      <c r="L13" s="168">
        <v>1979</v>
      </c>
      <c r="M13" s="168">
        <v>2097</v>
      </c>
      <c r="N13" s="168">
        <v>2169</v>
      </c>
      <c r="O13" s="168">
        <v>2187</v>
      </c>
      <c r="Q13" s="40"/>
    </row>
    <row r="14" spans="1:17" x14ac:dyDescent="0.2">
      <c r="A14" s="28" t="s">
        <v>2804</v>
      </c>
      <c r="B14" s="28" t="s">
        <v>2805</v>
      </c>
      <c r="C14" s="191" t="s">
        <v>2806</v>
      </c>
      <c r="D14" s="8" t="s">
        <v>2807</v>
      </c>
      <c r="E14" s="18">
        <v>239.46583333333334</v>
      </c>
      <c r="F14" s="18">
        <v>249.26050000000001</v>
      </c>
      <c r="G14" s="208">
        <v>260</v>
      </c>
      <c r="H14" s="168">
        <v>268</v>
      </c>
      <c r="I14" s="168">
        <v>269.86</v>
      </c>
      <c r="J14" s="168">
        <v>270.69299999999998</v>
      </c>
      <c r="K14" s="168">
        <v>261</v>
      </c>
      <c r="L14" s="168">
        <v>246</v>
      </c>
      <c r="M14" s="168">
        <v>256</v>
      </c>
      <c r="N14" s="168">
        <v>269</v>
      </c>
      <c r="O14" s="168">
        <v>259</v>
      </c>
      <c r="Q14" s="40"/>
    </row>
    <row r="15" spans="1:17" x14ac:dyDescent="0.2">
      <c r="A15" s="28" t="s">
        <v>2808</v>
      </c>
      <c r="B15" s="28" t="s">
        <v>2809</v>
      </c>
      <c r="C15" s="191" t="s">
        <v>2810</v>
      </c>
      <c r="D15" s="8" t="s">
        <v>2811</v>
      </c>
      <c r="E15" s="18">
        <v>920.70725000000004</v>
      </c>
      <c r="F15" s="18">
        <v>899.74924999999996</v>
      </c>
      <c r="G15" s="208">
        <v>911</v>
      </c>
      <c r="H15" s="168">
        <v>930</v>
      </c>
      <c r="I15" s="168">
        <v>934.55416666666645</v>
      </c>
      <c r="J15" s="168">
        <v>944.60699999999997</v>
      </c>
      <c r="K15" s="168">
        <v>946</v>
      </c>
      <c r="L15" s="168">
        <v>966</v>
      </c>
      <c r="M15" s="168">
        <v>1005</v>
      </c>
      <c r="N15" s="168">
        <v>1053</v>
      </c>
      <c r="O15" s="168">
        <v>1120</v>
      </c>
      <c r="Q15" s="40"/>
    </row>
    <row r="16" spans="1:17" x14ac:dyDescent="0.2">
      <c r="A16" s="28" t="s">
        <v>2812</v>
      </c>
      <c r="B16" s="28" t="s">
        <v>2813</v>
      </c>
      <c r="C16" s="191" t="s">
        <v>2814</v>
      </c>
      <c r="D16" s="8" t="s">
        <v>2815</v>
      </c>
      <c r="E16" s="18">
        <v>289.53483333333332</v>
      </c>
      <c r="F16" s="18">
        <v>279.67633333333333</v>
      </c>
      <c r="G16" s="208">
        <v>286</v>
      </c>
      <c r="H16" s="168">
        <v>297</v>
      </c>
      <c r="I16" s="168">
        <v>305.7</v>
      </c>
      <c r="J16" s="168">
        <v>315.41800000000001</v>
      </c>
      <c r="K16" s="168">
        <v>317</v>
      </c>
      <c r="L16" s="168">
        <v>311</v>
      </c>
      <c r="M16" s="168">
        <v>318</v>
      </c>
      <c r="N16" s="168">
        <v>329</v>
      </c>
      <c r="O16" s="168">
        <v>338</v>
      </c>
      <c r="Q16" s="40"/>
    </row>
    <row r="17" spans="1:20" x14ac:dyDescent="0.2">
      <c r="A17" s="28" t="s">
        <v>2816</v>
      </c>
      <c r="B17" s="28" t="s">
        <v>2817</v>
      </c>
      <c r="C17" s="191" t="s">
        <v>2818</v>
      </c>
      <c r="D17" s="8" t="s">
        <v>2819</v>
      </c>
      <c r="E17" s="18">
        <v>1574.9935833333334</v>
      </c>
      <c r="F17" s="18">
        <v>1631.0616666666667</v>
      </c>
      <c r="G17" s="208">
        <v>1656</v>
      </c>
      <c r="H17" s="168">
        <v>1672</v>
      </c>
      <c r="I17" s="168">
        <v>1696.4962445402036</v>
      </c>
      <c r="J17" s="168">
        <v>1531.7330000000002</v>
      </c>
      <c r="K17" s="168">
        <v>1647</v>
      </c>
      <c r="L17" s="168">
        <v>1738</v>
      </c>
      <c r="M17" s="168">
        <v>1753</v>
      </c>
      <c r="N17" s="168">
        <v>1759</v>
      </c>
      <c r="O17" s="168">
        <v>1832</v>
      </c>
      <c r="Q17" s="40"/>
    </row>
    <row r="18" spans="1:20" x14ac:dyDescent="0.2">
      <c r="A18" s="28" t="s">
        <v>2820</v>
      </c>
      <c r="B18" s="28" t="s">
        <v>2821</v>
      </c>
      <c r="C18" s="191" t="s">
        <v>2822</v>
      </c>
      <c r="D18" s="8" t="s">
        <v>2823</v>
      </c>
      <c r="E18" s="18">
        <v>580.35141666666664</v>
      </c>
      <c r="F18" s="18">
        <v>590.3054166666667</v>
      </c>
      <c r="G18" s="208">
        <v>597</v>
      </c>
      <c r="H18" s="168">
        <v>626</v>
      </c>
      <c r="I18" s="168">
        <v>632.70416666666654</v>
      </c>
      <c r="J18" s="168">
        <v>644.33799999999997</v>
      </c>
      <c r="K18" s="168">
        <v>645</v>
      </c>
      <c r="L18" s="168">
        <v>655</v>
      </c>
      <c r="M18" s="168">
        <v>680</v>
      </c>
      <c r="N18" s="168">
        <v>709</v>
      </c>
      <c r="O18" s="168">
        <v>743</v>
      </c>
      <c r="Q18" s="40"/>
    </row>
    <row r="19" spans="1:20" x14ac:dyDescent="0.2">
      <c r="A19" s="28" t="s">
        <v>2824</v>
      </c>
      <c r="B19" s="28" t="s">
        <v>2825</v>
      </c>
      <c r="C19" s="191" t="s">
        <v>2826</v>
      </c>
      <c r="D19" s="8" t="s">
        <v>2827</v>
      </c>
      <c r="E19" s="18">
        <v>82.684583333333336</v>
      </c>
      <c r="F19" s="18">
        <v>81.878500000000003</v>
      </c>
      <c r="G19" s="208">
        <v>84</v>
      </c>
      <c r="H19" s="168">
        <v>97</v>
      </c>
      <c r="I19" s="168">
        <v>100.94333333333333</v>
      </c>
      <c r="J19" s="168">
        <v>109.753</v>
      </c>
      <c r="K19" s="168">
        <v>110</v>
      </c>
      <c r="L19" s="168">
        <v>110</v>
      </c>
      <c r="M19" s="168">
        <v>112</v>
      </c>
      <c r="N19" s="168">
        <v>108</v>
      </c>
      <c r="O19" s="168">
        <v>110</v>
      </c>
      <c r="Q19" s="40"/>
    </row>
    <row r="20" spans="1:20" x14ac:dyDescent="0.2">
      <c r="A20" s="28" t="s">
        <v>2828</v>
      </c>
      <c r="B20" s="28" t="s">
        <v>2829</v>
      </c>
      <c r="C20" s="191" t="s">
        <v>2830</v>
      </c>
      <c r="D20" s="8" t="s">
        <v>2831</v>
      </c>
      <c r="E20" s="18">
        <v>76.456583333333327</v>
      </c>
      <c r="F20" s="18">
        <v>79.333749999999995</v>
      </c>
      <c r="G20" s="208">
        <v>79</v>
      </c>
      <c r="H20" s="168">
        <v>85</v>
      </c>
      <c r="I20" s="168">
        <v>84.689166666666679</v>
      </c>
      <c r="J20" s="168">
        <v>89.718000000000004</v>
      </c>
      <c r="K20" s="168">
        <v>87</v>
      </c>
      <c r="L20" s="168">
        <v>86</v>
      </c>
      <c r="M20" s="168">
        <v>86</v>
      </c>
      <c r="N20" s="168">
        <v>86</v>
      </c>
      <c r="O20" s="168">
        <v>91</v>
      </c>
      <c r="Q20" s="40"/>
    </row>
    <row r="21" spans="1:20" x14ac:dyDescent="0.2">
      <c r="A21" s="28" t="s">
        <v>2832</v>
      </c>
      <c r="B21" s="28" t="s">
        <v>2833</v>
      </c>
      <c r="C21" s="191" t="s">
        <v>2834</v>
      </c>
      <c r="D21" s="8" t="s">
        <v>2835</v>
      </c>
      <c r="E21" s="18">
        <v>2056.2443333333331</v>
      </c>
      <c r="F21" s="18">
        <v>1947.7953333333332</v>
      </c>
      <c r="G21" s="208">
        <v>1929</v>
      </c>
      <c r="H21" s="168">
        <v>1945</v>
      </c>
      <c r="I21" s="168">
        <v>1912.5952319625715</v>
      </c>
      <c r="J21" s="168">
        <v>1818.3240000000001</v>
      </c>
      <c r="K21" s="168">
        <v>1803</v>
      </c>
      <c r="L21" s="168">
        <v>1854</v>
      </c>
      <c r="M21" s="168">
        <v>1901</v>
      </c>
      <c r="N21" s="168">
        <v>1922</v>
      </c>
      <c r="O21" s="168">
        <v>2001</v>
      </c>
      <c r="Q21" s="40"/>
    </row>
    <row r="22" spans="1:20" x14ac:dyDescent="0.2">
      <c r="A22" s="28" t="s">
        <v>2836</v>
      </c>
      <c r="B22" s="28" t="s">
        <v>2837</v>
      </c>
      <c r="C22" s="191" t="s">
        <v>2838</v>
      </c>
      <c r="D22" s="8" t="s">
        <v>2839</v>
      </c>
      <c r="E22" s="18">
        <v>293.68608333333333</v>
      </c>
      <c r="F22" s="18">
        <v>301.18891666666667</v>
      </c>
      <c r="G22" s="208">
        <v>298</v>
      </c>
      <c r="H22" s="168">
        <v>300</v>
      </c>
      <c r="I22" s="168">
        <v>274.57583333333332</v>
      </c>
      <c r="J22" s="168">
        <v>270.46499999999997</v>
      </c>
      <c r="K22" s="168">
        <v>258</v>
      </c>
      <c r="L22" s="168">
        <v>257</v>
      </c>
      <c r="M22" s="168">
        <v>272</v>
      </c>
      <c r="N22" s="168">
        <v>263</v>
      </c>
      <c r="O22" s="168">
        <v>250</v>
      </c>
      <c r="Q22" s="40"/>
    </row>
    <row r="23" spans="1:20" x14ac:dyDescent="0.2">
      <c r="A23" s="28" t="s">
        <v>2840</v>
      </c>
      <c r="B23" s="28" t="s">
        <v>2841</v>
      </c>
      <c r="C23" s="191" t="s">
        <v>2842</v>
      </c>
      <c r="D23" s="8" t="s">
        <v>2843</v>
      </c>
      <c r="E23" s="18">
        <v>2154.30375</v>
      </c>
      <c r="F23" s="18">
        <v>2162.4022500000001</v>
      </c>
      <c r="G23" s="208">
        <v>2228</v>
      </c>
      <c r="H23" s="168">
        <v>2134</v>
      </c>
      <c r="I23" s="168">
        <v>2099.9425000000001</v>
      </c>
      <c r="J23" s="168">
        <v>2059.9280000000003</v>
      </c>
      <c r="K23" s="168">
        <v>1539</v>
      </c>
      <c r="L23" s="168">
        <v>1334</v>
      </c>
      <c r="M23" s="168">
        <v>1310</v>
      </c>
      <c r="N23" s="168">
        <v>1374</v>
      </c>
      <c r="O23" s="168">
        <v>1512</v>
      </c>
      <c r="Q23" s="40"/>
    </row>
    <row r="24" spans="1:20" x14ac:dyDescent="0.2">
      <c r="A24" s="28" t="s">
        <v>2844</v>
      </c>
      <c r="B24" s="28" t="s">
        <v>2845</v>
      </c>
      <c r="C24" s="191" t="s">
        <v>2846</v>
      </c>
      <c r="D24" s="8" t="s">
        <v>2847</v>
      </c>
      <c r="E24" s="18">
        <v>305.14208333333335</v>
      </c>
      <c r="F24" s="18">
        <v>314.661</v>
      </c>
      <c r="G24" s="208">
        <v>328</v>
      </c>
      <c r="H24" s="168">
        <v>346</v>
      </c>
      <c r="I24" s="168">
        <v>347.43000000000006</v>
      </c>
      <c r="J24" s="168">
        <v>386.738</v>
      </c>
      <c r="K24" s="168">
        <v>390</v>
      </c>
      <c r="L24" s="168">
        <v>345</v>
      </c>
      <c r="M24" s="168">
        <v>361</v>
      </c>
      <c r="N24" s="168">
        <v>365</v>
      </c>
      <c r="O24" s="168">
        <v>371</v>
      </c>
      <c r="Q24" s="40"/>
    </row>
    <row r="25" spans="1:20" x14ac:dyDescent="0.2">
      <c r="A25" s="28" t="s">
        <v>2848</v>
      </c>
      <c r="B25" s="28" t="s">
        <v>2849</v>
      </c>
      <c r="C25" s="191" t="s">
        <v>2850</v>
      </c>
      <c r="D25" s="8" t="s">
        <v>2851</v>
      </c>
      <c r="E25" s="18">
        <v>995.8000833333333</v>
      </c>
      <c r="F25" s="18">
        <v>1028.6684166666666</v>
      </c>
      <c r="G25" s="208">
        <v>1018</v>
      </c>
      <c r="H25" s="168">
        <v>1014</v>
      </c>
      <c r="I25" s="168">
        <v>998.76166666666666</v>
      </c>
      <c r="J25" s="168">
        <v>1053.6889999999999</v>
      </c>
      <c r="K25" s="168">
        <v>1054</v>
      </c>
      <c r="L25" s="168">
        <v>1017</v>
      </c>
      <c r="M25" s="168">
        <v>1028</v>
      </c>
      <c r="N25" s="168">
        <v>1051</v>
      </c>
      <c r="O25" s="168">
        <v>1103</v>
      </c>
      <c r="Q25" s="40"/>
    </row>
    <row r="26" spans="1:20" x14ac:dyDescent="0.2">
      <c r="A26" s="28" t="s">
        <v>2852</v>
      </c>
      <c r="B26" s="28" t="s">
        <v>2853</v>
      </c>
      <c r="C26" s="191" t="s">
        <v>2854</v>
      </c>
      <c r="D26" s="8" t="s">
        <v>2855</v>
      </c>
      <c r="E26" s="18">
        <v>1523.1366666666665</v>
      </c>
      <c r="F26" s="18">
        <v>1547.4628333333333</v>
      </c>
      <c r="G26" s="208">
        <v>1575</v>
      </c>
      <c r="H26" s="168">
        <v>1545</v>
      </c>
      <c r="I26" s="168">
        <v>1560.2808333333335</v>
      </c>
      <c r="J26" s="168">
        <v>1572.279</v>
      </c>
      <c r="K26" s="168">
        <v>1603</v>
      </c>
      <c r="L26" s="168">
        <v>1640</v>
      </c>
      <c r="M26" s="168">
        <v>1703</v>
      </c>
      <c r="N26" s="168">
        <v>1768</v>
      </c>
      <c r="O26" s="168">
        <v>1845</v>
      </c>
      <c r="Q26" s="40"/>
    </row>
    <row r="27" spans="1:20" x14ac:dyDescent="0.2">
      <c r="A27" s="28" t="s">
        <v>2856</v>
      </c>
      <c r="B27" s="28" t="s">
        <v>2857</v>
      </c>
      <c r="C27" s="191" t="s">
        <v>2858</v>
      </c>
      <c r="D27" s="8" t="s">
        <v>2859</v>
      </c>
      <c r="E27" s="18">
        <v>85.333749999999995</v>
      </c>
      <c r="F27" s="18">
        <v>86.510083333333327</v>
      </c>
      <c r="G27" s="208">
        <v>91</v>
      </c>
      <c r="H27" s="168">
        <v>93</v>
      </c>
      <c r="I27" s="168">
        <v>92.973333333333343</v>
      </c>
      <c r="J27" s="168">
        <v>96.533999999999992</v>
      </c>
      <c r="K27" s="168">
        <v>95</v>
      </c>
      <c r="L27" s="168">
        <v>97</v>
      </c>
      <c r="M27" s="168">
        <v>99</v>
      </c>
      <c r="N27" s="168">
        <v>98</v>
      </c>
      <c r="O27" s="168">
        <v>103</v>
      </c>
      <c r="Q27" s="40"/>
    </row>
    <row r="28" spans="1:20" s="4" customFormat="1" x14ac:dyDescent="0.2">
      <c r="A28" s="28" t="s">
        <v>2860</v>
      </c>
      <c r="B28" s="28" t="s">
        <v>2861</v>
      </c>
      <c r="C28" s="191" t="s">
        <v>2862</v>
      </c>
      <c r="D28" s="8" t="s">
        <v>2863</v>
      </c>
      <c r="E28" s="18">
        <v>3059.771666666667</v>
      </c>
      <c r="F28" s="18">
        <v>3084.159916666667</v>
      </c>
      <c r="G28" s="208">
        <v>3177</v>
      </c>
      <c r="H28" s="168">
        <v>3316</v>
      </c>
      <c r="I28" s="168">
        <v>3303.060833333333</v>
      </c>
      <c r="J28" s="168">
        <v>3392.8409999999999</v>
      </c>
      <c r="K28" s="168">
        <v>3367</v>
      </c>
      <c r="L28" s="168">
        <v>3348</v>
      </c>
      <c r="M28" s="168">
        <v>3477</v>
      </c>
      <c r="N28" s="168">
        <v>3637</v>
      </c>
      <c r="O28" s="168">
        <v>3764</v>
      </c>
      <c r="P28" s="22"/>
      <c r="Q28" s="40"/>
      <c r="R28" s="22"/>
      <c r="S28" s="22"/>
      <c r="T28" s="22"/>
    </row>
    <row r="29" spans="1:20" x14ac:dyDescent="0.2">
      <c r="A29" s="28" t="s">
        <v>2864</v>
      </c>
      <c r="B29" s="28" t="s">
        <v>2865</v>
      </c>
      <c r="C29" s="191" t="s">
        <v>2866</v>
      </c>
      <c r="D29" s="8" t="s">
        <v>2867</v>
      </c>
      <c r="E29" s="18">
        <v>1086.8663333333334</v>
      </c>
      <c r="F29" s="18">
        <v>1062.9904166666668</v>
      </c>
      <c r="G29" s="208">
        <v>1062</v>
      </c>
      <c r="H29" s="168">
        <v>1059</v>
      </c>
      <c r="I29" s="168">
        <v>1042.2274999999997</v>
      </c>
      <c r="J29" s="168">
        <v>1047.3909999999998</v>
      </c>
      <c r="K29" s="168">
        <v>1047</v>
      </c>
      <c r="L29" s="168">
        <v>1038</v>
      </c>
      <c r="M29" s="168">
        <v>1074</v>
      </c>
      <c r="N29" s="168">
        <v>1109</v>
      </c>
      <c r="O29" s="168">
        <v>1142</v>
      </c>
      <c r="Q29" s="40"/>
    </row>
    <row r="30" spans="1:20" x14ac:dyDescent="0.2">
      <c r="A30" s="28" t="s">
        <v>2868</v>
      </c>
      <c r="B30" s="28" t="s">
        <v>2869</v>
      </c>
      <c r="C30" s="191" t="s">
        <v>2870</v>
      </c>
      <c r="D30" s="8" t="s">
        <v>2871</v>
      </c>
      <c r="E30" s="18">
        <v>367.84800000000001</v>
      </c>
      <c r="F30" s="18">
        <v>384.39941666666664</v>
      </c>
      <c r="G30" s="208">
        <v>387</v>
      </c>
      <c r="H30" s="168">
        <v>327</v>
      </c>
      <c r="I30" s="168">
        <v>328.64416666666665</v>
      </c>
      <c r="J30" s="168">
        <v>351.76799999999997</v>
      </c>
      <c r="K30" s="168">
        <v>343</v>
      </c>
      <c r="L30" s="168">
        <v>367</v>
      </c>
      <c r="M30" s="168">
        <v>375</v>
      </c>
      <c r="N30" s="168">
        <v>378</v>
      </c>
      <c r="O30" s="168">
        <v>393</v>
      </c>
      <c r="P30" s="39"/>
      <c r="Q30" s="40"/>
      <c r="R30" s="39"/>
      <c r="S30" s="35"/>
      <c r="T30" s="39"/>
    </row>
    <row r="31" spans="1:20" x14ac:dyDescent="0.2">
      <c r="A31" s="28" t="s">
        <v>2872</v>
      </c>
      <c r="B31" s="28" t="s">
        <v>2873</v>
      </c>
      <c r="C31" s="191" t="s">
        <v>2874</v>
      </c>
      <c r="D31" s="8" t="s">
        <v>2875</v>
      </c>
      <c r="E31" s="18">
        <v>6178.0165000000006</v>
      </c>
      <c r="F31" s="18">
        <v>6244.6764999999996</v>
      </c>
      <c r="G31" s="208">
        <v>6351</v>
      </c>
      <c r="H31" s="168">
        <v>6248</v>
      </c>
      <c r="I31" s="168">
        <v>6331.5433466505292</v>
      </c>
      <c r="J31" s="168">
        <v>6084.2270000000008</v>
      </c>
      <c r="K31" s="168">
        <v>5938</v>
      </c>
      <c r="L31" s="168">
        <v>6016</v>
      </c>
      <c r="M31" s="168">
        <v>6310</v>
      </c>
      <c r="N31" s="168">
        <v>6451</v>
      </c>
      <c r="O31" s="168">
        <v>6784</v>
      </c>
      <c r="P31" s="39"/>
      <c r="Q31" s="40"/>
      <c r="R31" s="39"/>
      <c r="S31" s="35"/>
      <c r="T31" s="39"/>
    </row>
    <row r="32" spans="1:20" x14ac:dyDescent="0.2">
      <c r="A32" s="28" t="s">
        <v>2876</v>
      </c>
      <c r="B32" s="28" t="s">
        <v>2877</v>
      </c>
      <c r="C32" s="191" t="s">
        <v>2878</v>
      </c>
      <c r="D32" s="8" t="s">
        <v>2879</v>
      </c>
      <c r="E32" s="18">
        <v>37054.487249999998</v>
      </c>
      <c r="F32" s="18">
        <v>37326</v>
      </c>
      <c r="G32" s="208">
        <v>37984</v>
      </c>
      <c r="H32" s="168">
        <v>37703</v>
      </c>
      <c r="I32" s="168">
        <v>37873</v>
      </c>
      <c r="J32" s="168">
        <v>37817</v>
      </c>
      <c r="K32" s="168">
        <v>37902</v>
      </c>
      <c r="L32" s="168">
        <v>37935</v>
      </c>
      <c r="M32" s="168">
        <v>38799</v>
      </c>
      <c r="N32" s="168">
        <v>39727</v>
      </c>
      <c r="O32" s="168">
        <v>41125</v>
      </c>
      <c r="P32" s="39"/>
      <c r="Q32" s="40"/>
      <c r="R32" s="39"/>
      <c r="S32" s="35"/>
      <c r="T32" s="39"/>
    </row>
    <row r="33" spans="1:20" x14ac:dyDescent="0.2">
      <c r="A33" s="28" t="s">
        <v>2880</v>
      </c>
      <c r="B33" s="28" t="s">
        <v>2881</v>
      </c>
      <c r="C33" s="191" t="s">
        <v>2882</v>
      </c>
      <c r="D33" s="8" t="s">
        <v>2883</v>
      </c>
      <c r="E33" s="18">
        <v>54974</v>
      </c>
      <c r="F33" s="18">
        <v>54412</v>
      </c>
      <c r="G33" s="208">
        <v>54957</v>
      </c>
      <c r="H33" s="168">
        <v>52558</v>
      </c>
      <c r="I33" s="168">
        <v>53669</v>
      </c>
      <c r="J33" s="168">
        <v>53276</v>
      </c>
      <c r="K33" s="168">
        <v>52324</v>
      </c>
      <c r="L33" s="168">
        <v>51919</v>
      </c>
      <c r="M33" s="168">
        <v>53658</v>
      </c>
      <c r="N33" s="168">
        <v>55286</v>
      </c>
      <c r="O33" s="168">
        <v>56671</v>
      </c>
      <c r="P33" s="39"/>
      <c r="Q33" s="35"/>
      <c r="R33" s="39"/>
      <c r="S33" s="35"/>
      <c r="T33" s="39"/>
    </row>
    <row r="34" spans="1:20" x14ac:dyDescent="0.2">
      <c r="C34" s="5"/>
      <c r="E34" s="18"/>
      <c r="H34" s="34"/>
      <c r="I34" s="34"/>
      <c r="J34" s="34"/>
      <c r="K34" s="5"/>
      <c r="L34" s="5"/>
      <c r="M34" s="5"/>
      <c r="N34" s="5"/>
      <c r="O34" s="5"/>
      <c r="P34" s="39"/>
      <c r="Q34" s="83"/>
      <c r="R34" s="39"/>
      <c r="S34" s="83"/>
      <c r="T34" s="39"/>
    </row>
    <row r="35" spans="1:20" x14ac:dyDescent="0.2">
      <c r="A35" s="131"/>
      <c r="B35" s="131"/>
      <c r="C35" s="131"/>
      <c r="E35" s="18"/>
      <c r="H35" s="131"/>
      <c r="I35" s="131"/>
      <c r="J35" s="131"/>
      <c r="K35" s="131"/>
      <c r="L35" s="131"/>
      <c r="M35" s="131"/>
      <c r="N35" s="131"/>
      <c r="O35" s="131"/>
      <c r="Q35" s="35"/>
      <c r="S35" s="35"/>
    </row>
    <row r="36" spans="1:20" x14ac:dyDescent="0.2">
      <c r="A36" s="4" t="s">
        <v>2884</v>
      </c>
      <c r="B36" s="28"/>
      <c r="C36" s="69"/>
      <c r="E36" s="18"/>
      <c r="H36" s="69"/>
      <c r="I36" s="69"/>
      <c r="J36" s="69"/>
      <c r="K36" s="69"/>
      <c r="L36" s="102"/>
      <c r="M36" s="102"/>
      <c r="N36" s="102"/>
      <c r="O36" s="132"/>
    </row>
    <row r="37" spans="1:20" x14ac:dyDescent="0.2">
      <c r="A37" s="28" t="s">
        <v>2885</v>
      </c>
      <c r="B37" s="28" t="s">
        <v>2886</v>
      </c>
      <c r="C37" s="191" t="s">
        <v>2887</v>
      </c>
      <c r="D37" s="8" t="s">
        <v>2888</v>
      </c>
      <c r="E37" s="292">
        <v>0.86</v>
      </c>
      <c r="F37" s="238">
        <v>0.91</v>
      </c>
      <c r="G37" s="238">
        <v>0.98</v>
      </c>
      <c r="H37" s="102">
        <v>1.1588067898031134</v>
      </c>
      <c r="I37" s="175">
        <v>1.179590633443703</v>
      </c>
      <c r="J37" s="175">
        <v>1.2784483199695935</v>
      </c>
      <c r="K37" s="175">
        <v>1.2970258674248791</v>
      </c>
      <c r="L37" s="175">
        <v>1.206391205514096</v>
      </c>
      <c r="M37" s="175">
        <v>1.2523431029207071</v>
      </c>
      <c r="N37" s="175">
        <v>1.3080356761751266</v>
      </c>
      <c r="O37" s="175">
        <v>1.309817049549385</v>
      </c>
    </row>
    <row r="38" spans="1:20" x14ac:dyDescent="0.2">
      <c r="A38" s="28" t="s">
        <v>2889</v>
      </c>
      <c r="B38" s="28" t="s">
        <v>2890</v>
      </c>
      <c r="C38" s="191" t="s">
        <v>2891</v>
      </c>
      <c r="D38" s="8" t="s">
        <v>2892</v>
      </c>
      <c r="E38" s="292">
        <v>0.79</v>
      </c>
      <c r="F38" s="238">
        <v>0.77</v>
      </c>
      <c r="G38" s="238">
        <v>0.74</v>
      </c>
      <c r="H38" s="102">
        <v>0.91849546893765699</v>
      </c>
      <c r="I38" s="175">
        <v>0.94579102522109415</v>
      </c>
      <c r="J38" s="175">
        <v>1.151867016049787</v>
      </c>
      <c r="K38" s="175">
        <v>1.0645266950540453</v>
      </c>
      <c r="L38" s="175">
        <v>1.0317720275139208</v>
      </c>
      <c r="M38" s="175">
        <v>1.0426902500272954</v>
      </c>
      <c r="N38" s="175">
        <v>1.009935582487171</v>
      </c>
      <c r="O38" s="175">
        <v>0.99901735997379626</v>
      </c>
    </row>
    <row r="39" spans="1:20" x14ac:dyDescent="0.2">
      <c r="A39" s="28" t="s">
        <v>2893</v>
      </c>
      <c r="B39" s="28" t="s">
        <v>2894</v>
      </c>
      <c r="C39" s="191" t="s">
        <v>2895</v>
      </c>
      <c r="D39" s="8" t="s">
        <v>2896</v>
      </c>
      <c r="E39" s="292">
        <v>0.73</v>
      </c>
      <c r="F39" s="238">
        <v>0.76</v>
      </c>
      <c r="G39" s="238">
        <v>0.77</v>
      </c>
      <c r="H39" s="102">
        <v>0.89230696307531865</v>
      </c>
      <c r="I39" s="175">
        <v>0.94444707778357107</v>
      </c>
      <c r="J39" s="175">
        <v>1.275456226003697</v>
      </c>
      <c r="K39" s="175">
        <v>1.1707825757216666</v>
      </c>
      <c r="L39" s="175">
        <v>1.1850026070057353</v>
      </c>
      <c r="M39" s="175">
        <v>1.2975778546712802</v>
      </c>
      <c r="N39" s="175">
        <v>1.3588029893665765</v>
      </c>
      <c r="O39" s="175">
        <v>1.3698630136986301</v>
      </c>
    </row>
    <row r="40" spans="1:20" x14ac:dyDescent="0.2">
      <c r="A40" s="28" t="s">
        <v>2897</v>
      </c>
      <c r="B40" s="28" t="s">
        <v>2898</v>
      </c>
      <c r="C40" s="191" t="s">
        <v>2899</v>
      </c>
      <c r="D40" s="8" t="s">
        <v>2900</v>
      </c>
      <c r="E40" s="292">
        <v>1.91</v>
      </c>
      <c r="F40" s="238">
        <v>1.91</v>
      </c>
      <c r="G40" s="238">
        <v>1.93</v>
      </c>
      <c r="H40" s="102">
        <v>2.1316871858169946</v>
      </c>
      <c r="I40" s="175">
        <v>2.1615220517799179</v>
      </c>
      <c r="J40" s="175">
        <v>2.1918632206098776</v>
      </c>
      <c r="K40" s="175">
        <v>2.2168363848316535</v>
      </c>
      <c r="L40" s="175">
        <v>2.2824917316791415</v>
      </c>
      <c r="M40" s="175">
        <v>2.3593339786042642</v>
      </c>
      <c r="N40" s="175">
        <v>2.4137907550425872</v>
      </c>
      <c r="O40" s="175">
        <v>2.4419239472726408</v>
      </c>
    </row>
    <row r="41" spans="1:20" x14ac:dyDescent="0.2">
      <c r="A41" s="28" t="s">
        <v>2901</v>
      </c>
      <c r="B41" s="28" t="s">
        <v>2902</v>
      </c>
      <c r="C41" s="191" t="s">
        <v>2903</v>
      </c>
      <c r="D41" s="8" t="s">
        <v>2904</v>
      </c>
      <c r="E41" s="292">
        <v>0.75</v>
      </c>
      <c r="F41" s="238">
        <v>0.8</v>
      </c>
      <c r="G41" s="238">
        <v>0.83</v>
      </c>
      <c r="H41" s="102">
        <v>0.95249385811920462</v>
      </c>
      <c r="I41" s="175">
        <v>0.97787851266017789</v>
      </c>
      <c r="J41" s="175">
        <v>1.4396249768925968</v>
      </c>
      <c r="K41" s="175">
        <v>1.2795473360178107</v>
      </c>
      <c r="L41" s="175">
        <v>1.0488751717985194</v>
      </c>
      <c r="M41" s="175">
        <v>1.0472556222744078</v>
      </c>
      <c r="N41" s="175">
        <v>1.0989166034653897</v>
      </c>
      <c r="O41" s="175">
        <v>1.1903326662326492</v>
      </c>
    </row>
    <row r="42" spans="1:20" x14ac:dyDescent="0.2">
      <c r="A42" s="28" t="s">
        <v>2905</v>
      </c>
      <c r="B42" s="28" t="s">
        <v>2906</v>
      </c>
      <c r="C42" s="191" t="s">
        <v>2907</v>
      </c>
      <c r="D42" s="8" t="s">
        <v>2908</v>
      </c>
      <c r="E42" s="292">
        <v>1.64</v>
      </c>
      <c r="F42" s="238">
        <v>1.53</v>
      </c>
      <c r="G42" s="238">
        <v>1.48</v>
      </c>
      <c r="H42" s="102">
        <v>1.2049807827243497</v>
      </c>
      <c r="I42" s="175">
        <v>1.2916051254477872</v>
      </c>
      <c r="J42" s="175">
        <v>1.0637575795658047</v>
      </c>
      <c r="K42" s="175">
        <v>1.2391215558138804</v>
      </c>
      <c r="L42" s="175">
        <v>1.1794275660561122</v>
      </c>
      <c r="M42" s="175">
        <v>1.2224932515918825</v>
      </c>
      <c r="N42" s="175">
        <v>1.272476881669756</v>
      </c>
      <c r="O42" s="175">
        <v>1.3629080398378837</v>
      </c>
    </row>
    <row r="43" spans="1:20" x14ac:dyDescent="0.2">
      <c r="A43" s="28" t="s">
        <v>2909</v>
      </c>
      <c r="B43" s="28" t="s">
        <v>2910</v>
      </c>
      <c r="C43" s="191" t="s">
        <v>2911</v>
      </c>
      <c r="D43" s="8" t="s">
        <v>2912</v>
      </c>
      <c r="E43" s="292">
        <v>1.1499999999999999</v>
      </c>
      <c r="F43" s="238">
        <v>1.1399999999999999</v>
      </c>
      <c r="G43" s="238">
        <v>1.1200000000000001</v>
      </c>
      <c r="H43" s="102">
        <v>1.3810579223621491</v>
      </c>
      <c r="I43" s="175">
        <v>1.4054781732415873</v>
      </c>
      <c r="J43" s="175">
        <v>1.5040868371756588</v>
      </c>
      <c r="K43" s="175">
        <v>1.6183432501391302</v>
      </c>
      <c r="L43" s="175">
        <v>1.6302835840273013</v>
      </c>
      <c r="M43" s="175">
        <v>1.6472077452380509</v>
      </c>
      <c r="N43" s="175">
        <v>1.6629277548375423</v>
      </c>
      <c r="O43" s="175">
        <v>1.5774245599718086</v>
      </c>
    </row>
    <row r="44" spans="1:20" x14ac:dyDescent="0.2">
      <c r="A44" s="28" t="s">
        <v>2913</v>
      </c>
      <c r="B44" s="28" t="s">
        <v>2914</v>
      </c>
      <c r="C44" s="191" t="s">
        <v>2915</v>
      </c>
      <c r="D44" s="8" t="s">
        <v>2916</v>
      </c>
      <c r="E44" s="292">
        <v>0.56999999999999995</v>
      </c>
      <c r="F44" s="238">
        <v>0.57999999999999996</v>
      </c>
      <c r="G44" s="238">
        <v>0.59</v>
      </c>
      <c r="H44" s="102">
        <v>0.72821621228908218</v>
      </c>
      <c r="I44" s="175">
        <v>0.72600517039916201</v>
      </c>
      <c r="J44" s="175">
        <v>0.75197813175436368</v>
      </c>
      <c r="K44" s="175">
        <v>0.83065285863504756</v>
      </c>
      <c r="L44" s="175">
        <v>0.93067184917449197</v>
      </c>
      <c r="M44" s="175">
        <v>1.0070472419492527</v>
      </c>
      <c r="N44" s="175">
        <v>1.0448868142712704</v>
      </c>
      <c r="O44" s="175">
        <v>1.0265724612674139</v>
      </c>
    </row>
    <row r="45" spans="1:20" x14ac:dyDescent="0.2">
      <c r="A45" s="28" t="s">
        <v>2917</v>
      </c>
      <c r="B45" s="28" t="s">
        <v>2918</v>
      </c>
      <c r="C45" s="191" t="s">
        <v>2919</v>
      </c>
      <c r="D45" s="8" t="s">
        <v>2920</v>
      </c>
      <c r="E45" s="292">
        <v>1.46</v>
      </c>
      <c r="F45" s="238">
        <v>1.55</v>
      </c>
      <c r="G45" s="238">
        <v>1.61</v>
      </c>
      <c r="H45" s="102">
        <v>1.9107006677454756</v>
      </c>
      <c r="I45" s="175">
        <v>1.9511559994791958</v>
      </c>
      <c r="J45" s="175">
        <v>2.0339266781987613</v>
      </c>
      <c r="K45" s="175">
        <v>2.0032364265386975</v>
      </c>
      <c r="L45" s="175">
        <v>1.9362758774621951</v>
      </c>
      <c r="M45" s="175">
        <v>2.005561445603854</v>
      </c>
      <c r="N45" s="175">
        <v>2.0980972043970763</v>
      </c>
      <c r="O45" s="175">
        <v>1.9809162435131966</v>
      </c>
    </row>
    <row r="46" spans="1:20" x14ac:dyDescent="0.2">
      <c r="A46" s="28" t="s">
        <v>2921</v>
      </c>
      <c r="B46" s="28" t="s">
        <v>2922</v>
      </c>
      <c r="C46" s="191" t="s">
        <v>2923</v>
      </c>
      <c r="D46" s="8" t="s">
        <v>2924</v>
      </c>
      <c r="E46" s="292">
        <v>1.06</v>
      </c>
      <c r="F46" s="238">
        <v>1.05</v>
      </c>
      <c r="G46" s="238">
        <v>1.07</v>
      </c>
      <c r="H46" s="102">
        <v>1.3599330278957029</v>
      </c>
      <c r="I46" s="175">
        <v>1.3943473022011126</v>
      </c>
      <c r="J46" s="175">
        <v>1.5851582531209281</v>
      </c>
      <c r="K46" s="175">
        <v>1.6266655457946282</v>
      </c>
      <c r="L46" s="175">
        <v>1.5867344794249925</v>
      </c>
      <c r="M46" s="175">
        <v>1.6386623793311195</v>
      </c>
      <c r="N46" s="175">
        <v>1.6917286649012935</v>
      </c>
      <c r="O46" s="175">
        <v>1.7506620150477072</v>
      </c>
    </row>
    <row r="47" spans="1:20" x14ac:dyDescent="0.2">
      <c r="A47" s="28" t="s">
        <v>2925</v>
      </c>
      <c r="B47" s="28" t="s">
        <v>2926</v>
      </c>
      <c r="C47" s="191" t="s">
        <v>2927</v>
      </c>
      <c r="D47" s="8" t="s">
        <v>2928</v>
      </c>
      <c r="E47" s="292">
        <v>1.01</v>
      </c>
      <c r="F47" s="238">
        <v>0.97</v>
      </c>
      <c r="G47" s="238">
        <v>0.98</v>
      </c>
      <c r="H47" s="102">
        <v>1.179245283018868</v>
      </c>
      <c r="I47" s="175">
        <v>1.2397575541138424</v>
      </c>
      <c r="J47" s="175">
        <v>1.38781322540325</v>
      </c>
      <c r="K47" s="175">
        <v>1.4582465329444676</v>
      </c>
      <c r="L47" s="175">
        <v>1.4255103862865306</v>
      </c>
      <c r="M47" s="175">
        <v>1.4014542785151678</v>
      </c>
      <c r="N47" s="175">
        <v>1.4547745173898379</v>
      </c>
      <c r="O47" s="175">
        <v>1.4999107196000239</v>
      </c>
    </row>
    <row r="48" spans="1:20" x14ac:dyDescent="0.2">
      <c r="A48" s="28" t="s">
        <v>2929</v>
      </c>
      <c r="B48" s="28" t="s">
        <v>2930</v>
      </c>
      <c r="C48" s="191" t="s">
        <v>2931</v>
      </c>
      <c r="D48" s="8" t="s">
        <v>2932</v>
      </c>
      <c r="E48" s="292">
        <v>1.25</v>
      </c>
      <c r="F48" s="238">
        <v>1.3</v>
      </c>
      <c r="G48" s="238">
        <v>1.31</v>
      </c>
      <c r="H48" s="102">
        <v>1.6048760237978468</v>
      </c>
      <c r="I48" s="175">
        <v>1.6291948436424248</v>
      </c>
      <c r="J48" s="175">
        <v>1.2223124101105949</v>
      </c>
      <c r="K48" s="175">
        <v>1.2420580472026141</v>
      </c>
      <c r="L48" s="175">
        <v>1.276222909193103</v>
      </c>
      <c r="M48" s="175">
        <v>1.2952407453242287</v>
      </c>
      <c r="N48" s="175">
        <v>1.3095296744252047</v>
      </c>
      <c r="O48" s="175">
        <v>1.3643902949750102</v>
      </c>
    </row>
    <row r="49" spans="1:15" x14ac:dyDescent="0.2">
      <c r="A49" s="28" t="s">
        <v>2933</v>
      </c>
      <c r="B49" s="28" t="s">
        <v>2934</v>
      </c>
      <c r="C49" s="191" t="s">
        <v>2935</v>
      </c>
      <c r="D49" s="8" t="s">
        <v>2936</v>
      </c>
      <c r="E49" s="292">
        <v>0.73</v>
      </c>
      <c r="F49" s="238">
        <v>0.75</v>
      </c>
      <c r="G49" s="238">
        <v>0.77</v>
      </c>
      <c r="H49" s="102">
        <v>0.92943194872725088</v>
      </c>
      <c r="I49" s="175">
        <v>0.94596484067960585</v>
      </c>
      <c r="J49" s="175">
        <v>1.0235273444585524</v>
      </c>
      <c r="K49" s="175">
        <v>1.0051014439243662</v>
      </c>
      <c r="L49" s="175">
        <v>0.98970614910212218</v>
      </c>
      <c r="M49" s="175">
        <v>1.0398716669689823</v>
      </c>
      <c r="N49" s="175">
        <v>1.0840853437329947</v>
      </c>
      <c r="O49" s="175">
        <v>1.1246145474333396</v>
      </c>
    </row>
    <row r="50" spans="1:15" x14ac:dyDescent="0.2">
      <c r="A50" s="28" t="s">
        <v>2937</v>
      </c>
      <c r="B50" s="28" t="s">
        <v>2938</v>
      </c>
      <c r="C50" s="191" t="s">
        <v>2939</v>
      </c>
      <c r="D50" s="8" t="s">
        <v>2940</v>
      </c>
      <c r="E50" s="292">
        <v>0.55000000000000004</v>
      </c>
      <c r="F50" s="238">
        <v>0.55000000000000004</v>
      </c>
      <c r="G50" s="238">
        <v>0.57999999999999996</v>
      </c>
      <c r="H50" s="102">
        <v>0.76138393268150772</v>
      </c>
      <c r="I50" s="175">
        <v>0.79867057025539057</v>
      </c>
      <c r="J50" s="175">
        <v>0.9648511296470198</v>
      </c>
      <c r="K50" s="175">
        <v>0.88935535546594491</v>
      </c>
      <c r="L50" s="175">
        <v>0.86725957023697731</v>
      </c>
      <c r="M50" s="175">
        <v>0.8704818722495351</v>
      </c>
      <c r="N50" s="175">
        <v>0.87186285882634562</v>
      </c>
      <c r="O50" s="175">
        <v>0.91697508700215435</v>
      </c>
    </row>
    <row r="51" spans="1:15" x14ac:dyDescent="0.2">
      <c r="A51" s="28" t="s">
        <v>2941</v>
      </c>
      <c r="B51" s="28" t="s">
        <v>2942</v>
      </c>
      <c r="C51" s="191" t="s">
        <v>2943</v>
      </c>
      <c r="D51" s="8" t="s">
        <v>2944</v>
      </c>
      <c r="E51" s="292">
        <v>0.59</v>
      </c>
      <c r="F51" s="238">
        <v>0.61</v>
      </c>
      <c r="G51" s="238">
        <v>0.61</v>
      </c>
      <c r="H51" s="102">
        <v>0.76701338493791316</v>
      </c>
      <c r="I51" s="175">
        <v>0.77205289469440408</v>
      </c>
      <c r="J51" s="175">
        <v>0.89451499758103536</v>
      </c>
      <c r="K51" s="175">
        <v>0.78011611030478956</v>
      </c>
      <c r="L51" s="175">
        <v>0.74383164005805513</v>
      </c>
      <c r="M51" s="175">
        <v>0.73022496371552981</v>
      </c>
      <c r="N51" s="175">
        <v>0.72770520883728429</v>
      </c>
      <c r="O51" s="175">
        <v>0.77406869859700045</v>
      </c>
    </row>
    <row r="52" spans="1:15" x14ac:dyDescent="0.2">
      <c r="A52" s="28" t="s">
        <v>2945</v>
      </c>
      <c r="B52" s="28" t="s">
        <v>2946</v>
      </c>
      <c r="C52" s="191" t="s">
        <v>2947</v>
      </c>
      <c r="D52" s="8" t="s">
        <v>2948</v>
      </c>
      <c r="E52" s="292">
        <v>1.55</v>
      </c>
      <c r="F52" s="238">
        <v>1.3</v>
      </c>
      <c r="G52" s="238">
        <v>1.17</v>
      </c>
      <c r="H52" s="102">
        <v>1.3400347111828641</v>
      </c>
      <c r="I52" s="175">
        <v>1.3034404351429221</v>
      </c>
      <c r="J52" s="175">
        <v>1.1529908459921796</v>
      </c>
      <c r="K52" s="175">
        <v>1.0958383741623277</v>
      </c>
      <c r="L52" s="175">
        <v>1.1107027982278304</v>
      </c>
      <c r="M52" s="175">
        <v>1.1278878143017375</v>
      </c>
      <c r="N52" s="175">
        <v>1.13272416721376</v>
      </c>
      <c r="O52" s="175">
        <v>1.1738766005062162</v>
      </c>
    </row>
    <row r="53" spans="1:15" x14ac:dyDescent="0.2">
      <c r="A53" s="28" t="s">
        <v>2949</v>
      </c>
      <c r="B53" s="28" t="s">
        <v>2950</v>
      </c>
      <c r="C53" s="191" t="s">
        <v>2951</v>
      </c>
      <c r="D53" s="8" t="s">
        <v>2952</v>
      </c>
      <c r="E53" s="292">
        <v>0.85</v>
      </c>
      <c r="F53" s="238">
        <v>0.87</v>
      </c>
      <c r="G53" s="238">
        <v>0.89</v>
      </c>
      <c r="H53" s="102">
        <v>1.0319781484116319</v>
      </c>
      <c r="I53" s="175">
        <v>0.96918118023168998</v>
      </c>
      <c r="J53" s="175">
        <v>1.0159486733591547</v>
      </c>
      <c r="K53" s="175">
        <v>0.9880641846494348</v>
      </c>
      <c r="L53" s="175">
        <v>0.98279450899797127</v>
      </c>
      <c r="M53" s="175">
        <v>1.030880299317577</v>
      </c>
      <c r="N53" s="175">
        <v>1.0240736349344364</v>
      </c>
      <c r="O53" s="175">
        <v>0.9880641846494348</v>
      </c>
    </row>
    <row r="54" spans="1:15" x14ac:dyDescent="0.2">
      <c r="A54" s="28" t="s">
        <v>2953</v>
      </c>
      <c r="B54" s="28" t="s">
        <v>2954</v>
      </c>
      <c r="C54" s="191" t="s">
        <v>2955</v>
      </c>
      <c r="D54" s="8" t="s">
        <v>2956</v>
      </c>
      <c r="E54" s="292">
        <v>2.1800000000000002</v>
      </c>
      <c r="F54" s="238">
        <v>2.2000000000000002</v>
      </c>
      <c r="G54" s="238">
        <v>2.2400000000000002</v>
      </c>
      <c r="H54" s="102">
        <v>2.1770475347919289</v>
      </c>
      <c r="I54" s="175">
        <v>2.1691080563022438</v>
      </c>
      <c r="J54" s="175">
        <v>2.2489281704038926</v>
      </c>
      <c r="K54" s="175">
        <v>1.8901629861512812</v>
      </c>
      <c r="L54" s="175">
        <v>1.5805233250535913</v>
      </c>
      <c r="M54" s="175">
        <v>1.5919677021271295</v>
      </c>
      <c r="N54" s="175">
        <v>1.7046672037910258</v>
      </c>
      <c r="O54" s="175">
        <v>1.8399741399843479</v>
      </c>
    </row>
    <row r="55" spans="1:15" x14ac:dyDescent="0.2">
      <c r="A55" s="28" t="s">
        <v>2957</v>
      </c>
      <c r="B55" s="28" t="s">
        <v>2958</v>
      </c>
      <c r="C55" s="191" t="s">
        <v>2959</v>
      </c>
      <c r="D55" s="8" t="s">
        <v>2960</v>
      </c>
      <c r="E55" s="292">
        <v>0.56999999999999995</v>
      </c>
      <c r="F55" s="238">
        <v>0.59</v>
      </c>
      <c r="G55" s="238">
        <v>0.62</v>
      </c>
      <c r="H55" s="102">
        <v>0.79450597793704092</v>
      </c>
      <c r="I55" s="175">
        <v>0.82429821190909758</v>
      </c>
      <c r="J55" s="175">
        <v>1.0856061745100987</v>
      </c>
      <c r="K55" s="175">
        <v>1.0201751894730393</v>
      </c>
      <c r="L55" s="175">
        <v>0.91214353731268483</v>
      </c>
      <c r="M55" s="175">
        <v>0.94346714779732377</v>
      </c>
      <c r="N55" s="175">
        <v>0.95975542524933588</v>
      </c>
      <c r="O55" s="175">
        <v>0.98230842479827607</v>
      </c>
    </row>
    <row r="56" spans="1:15" x14ac:dyDescent="0.2">
      <c r="A56" s="28" t="s">
        <v>2961</v>
      </c>
      <c r="B56" s="28" t="s">
        <v>2962</v>
      </c>
      <c r="C56" s="191" t="s">
        <v>2963</v>
      </c>
      <c r="D56" s="8" t="s">
        <v>2964</v>
      </c>
      <c r="E56" s="292">
        <v>1.05</v>
      </c>
      <c r="F56" s="238">
        <v>1.0900000000000001</v>
      </c>
      <c r="G56" s="238">
        <v>1.0900000000000001</v>
      </c>
      <c r="H56" s="102">
        <v>1.2201541909063194</v>
      </c>
      <c r="I56" s="175">
        <v>1.2291114694022509</v>
      </c>
      <c r="J56" s="175">
        <v>1.4631007269538654</v>
      </c>
      <c r="K56" s="175">
        <v>1.3643349456434626</v>
      </c>
      <c r="L56" s="175">
        <v>1.3369916744453558</v>
      </c>
      <c r="M56" s="175">
        <v>1.356634829041697</v>
      </c>
      <c r="N56" s="175">
        <v>1.3977283084572423</v>
      </c>
      <c r="O56" s="175">
        <v>1.4557934734440263</v>
      </c>
    </row>
    <row r="57" spans="1:15" x14ac:dyDescent="0.2">
      <c r="A57" s="28" t="s">
        <v>2965</v>
      </c>
      <c r="B57" s="28" t="s">
        <v>2966</v>
      </c>
      <c r="C57" s="191" t="s">
        <v>2967</v>
      </c>
      <c r="D57" s="8" t="s">
        <v>2968</v>
      </c>
      <c r="E57" s="292">
        <v>1.01</v>
      </c>
      <c r="F57" s="238">
        <v>1.02</v>
      </c>
      <c r="G57" s="238">
        <v>1.03</v>
      </c>
      <c r="H57" s="102">
        <v>1.1130467359745249</v>
      </c>
      <c r="I57" s="175">
        <v>1.1321063969279761</v>
      </c>
      <c r="J57" s="175">
        <v>1.2258595110986232</v>
      </c>
      <c r="K57" s="175">
        <v>1.2655240236021355</v>
      </c>
      <c r="L57" s="175">
        <v>1.2891261590334364</v>
      </c>
      <c r="M57" s="175">
        <v>1.3033178411692361</v>
      </c>
      <c r="N57" s="175">
        <v>1.3381983421021719</v>
      </c>
      <c r="O57" s="175">
        <v>1.3728575442540039</v>
      </c>
    </row>
    <row r="58" spans="1:15" x14ac:dyDescent="0.2">
      <c r="A58" s="28" t="s">
        <v>2969</v>
      </c>
      <c r="B58" s="28" t="s">
        <v>2970</v>
      </c>
      <c r="C58" s="191" t="s">
        <v>2971</v>
      </c>
      <c r="D58" s="8" t="s">
        <v>2972</v>
      </c>
      <c r="E58" s="292">
        <v>0.79</v>
      </c>
      <c r="F58" s="238">
        <v>0.81</v>
      </c>
      <c r="G58" s="238">
        <v>0.85</v>
      </c>
      <c r="H58" s="102">
        <v>0.95935398249994353</v>
      </c>
      <c r="I58" s="175">
        <v>0.97285016982702377</v>
      </c>
      <c r="J58" s="175">
        <v>1.1640461569606586</v>
      </c>
      <c r="K58" s="175">
        <v>1.1606721101288886</v>
      </c>
      <c r="L58" s="175">
        <v>1.1134354544841083</v>
      </c>
      <c r="M58" s="175">
        <v>1.0735092336414964</v>
      </c>
      <c r="N58" s="175">
        <v>1.0622624108689294</v>
      </c>
      <c r="O58" s="175">
        <v>1.079694986166408</v>
      </c>
    </row>
    <row r="59" spans="1:15" x14ac:dyDescent="0.2">
      <c r="A59" s="28" t="s">
        <v>2973</v>
      </c>
      <c r="B59" s="28" t="s">
        <v>2974</v>
      </c>
      <c r="C59" s="191" t="s">
        <v>2975</v>
      </c>
      <c r="D59" s="8" t="s">
        <v>2976</v>
      </c>
      <c r="E59" s="292">
        <v>0.96</v>
      </c>
      <c r="F59" s="238">
        <v>0.97</v>
      </c>
      <c r="G59" s="238">
        <v>1.01</v>
      </c>
      <c r="H59" s="102">
        <v>1.2909263193225029</v>
      </c>
      <c r="I59" s="175">
        <v>1.3050476646569329</v>
      </c>
      <c r="J59" s="175">
        <v>1.3737867922443114</v>
      </c>
      <c r="K59" s="175">
        <v>1.3767185481091746</v>
      </c>
      <c r="L59" s="175">
        <v>1.3547281948008889</v>
      </c>
      <c r="M59" s="175">
        <v>1.4029073464613198</v>
      </c>
      <c r="N59" s="175">
        <v>1.4629350775832723</v>
      </c>
      <c r="O59" s="175">
        <v>1.4888809754779768</v>
      </c>
    </row>
    <row r="60" spans="1:15" x14ac:dyDescent="0.2">
      <c r="A60" s="28" t="s">
        <v>2977</v>
      </c>
      <c r="B60" s="28" t="s">
        <v>2978</v>
      </c>
      <c r="C60" s="191" t="s">
        <v>2979</v>
      </c>
      <c r="D60" s="8" t="s">
        <v>2980</v>
      </c>
      <c r="E60" s="292">
        <v>0.93</v>
      </c>
      <c r="F60" s="238">
        <v>0.92</v>
      </c>
      <c r="G60" s="238">
        <v>0.93</v>
      </c>
      <c r="H60" s="102">
        <v>1.1214532889659017</v>
      </c>
      <c r="I60" s="175">
        <v>1.1165974064475896</v>
      </c>
      <c r="J60" s="175">
        <v>1.2230437182770306</v>
      </c>
      <c r="K60" s="175">
        <v>1.2390167604618711</v>
      </c>
      <c r="L60" s="175">
        <v>1.2198488031527457</v>
      </c>
      <c r="M60" s="175">
        <v>1.218059793803894</v>
      </c>
      <c r="N60" s="175">
        <v>1.2424765767561683</v>
      </c>
      <c r="O60" s="175">
        <v>1.2505175348473463</v>
      </c>
    </row>
    <row r="61" spans="1:15" x14ac:dyDescent="0.2">
      <c r="A61" s="28" t="s">
        <v>2981</v>
      </c>
      <c r="B61" s="28" t="s">
        <v>2982</v>
      </c>
      <c r="C61" s="191" t="s">
        <v>2983</v>
      </c>
      <c r="D61" s="8" t="s">
        <v>2984</v>
      </c>
      <c r="E61" s="292">
        <v>0.72</v>
      </c>
      <c r="F61" s="238">
        <v>0.71</v>
      </c>
      <c r="G61" s="238">
        <v>0.71</v>
      </c>
      <c r="H61" s="102">
        <v>0.51816291987116281</v>
      </c>
      <c r="I61" s="175">
        <v>0.5262768684677579</v>
      </c>
      <c r="J61" s="175">
        <v>0.65712753894695319</v>
      </c>
      <c r="K61" s="175">
        <v>0.57434431078682713</v>
      </c>
      <c r="L61" s="175">
        <v>0.56448432261881287</v>
      </c>
      <c r="M61" s="175">
        <v>0.57742555708933152</v>
      </c>
      <c r="N61" s="175">
        <v>0.59221553934135274</v>
      </c>
      <c r="O61" s="175">
        <v>0.61501676197988564</v>
      </c>
    </row>
    <row r="62" spans="1:15" x14ac:dyDescent="0.2">
      <c r="A62" s="28" t="s">
        <v>2985</v>
      </c>
      <c r="B62" s="28" t="s">
        <v>2986</v>
      </c>
      <c r="C62" s="191" t="s">
        <v>2987</v>
      </c>
      <c r="D62" s="8" t="s">
        <v>2988</v>
      </c>
      <c r="E62" s="292">
        <v>1.07</v>
      </c>
      <c r="F62" s="238">
        <v>1.05</v>
      </c>
      <c r="G62" s="238">
        <v>1.08</v>
      </c>
      <c r="H62" s="102">
        <v>1.1967319042714593</v>
      </c>
      <c r="I62" s="175">
        <v>1.2699964835664153</v>
      </c>
      <c r="J62" s="175">
        <v>1.0534211260713899</v>
      </c>
      <c r="K62" s="175">
        <v>0.9426998665547045</v>
      </c>
      <c r="L62" s="175">
        <v>0.95760243980882986</v>
      </c>
      <c r="M62" s="175">
        <v>1.017758101117737</v>
      </c>
      <c r="N62" s="175">
        <v>1.052315759520462</v>
      </c>
      <c r="O62" s="175">
        <v>1.1052724449021936</v>
      </c>
    </row>
    <row r="63" spans="1:15" x14ac:dyDescent="0.2">
      <c r="A63" s="28" t="s">
        <v>2989</v>
      </c>
      <c r="B63" s="28" t="s">
        <v>2990</v>
      </c>
      <c r="C63" s="191" t="s">
        <v>2991</v>
      </c>
      <c r="D63" s="8" t="s">
        <v>2992</v>
      </c>
      <c r="E63" s="292">
        <v>1.1599999999999999</v>
      </c>
      <c r="F63" s="7">
        <v>1.1499999999999999</v>
      </c>
      <c r="G63" s="238">
        <v>1.1599999999999999</v>
      </c>
      <c r="H63" s="193">
        <v>1.3084444302818399</v>
      </c>
      <c r="I63" s="175">
        <v>1.3361010167950553</v>
      </c>
      <c r="J63" s="175">
        <v>1.3263171993287255</v>
      </c>
      <c r="K63" s="175">
        <v>1.3026169595629598</v>
      </c>
      <c r="L63" s="175">
        <v>1.2925343995785739</v>
      </c>
      <c r="M63" s="175">
        <v>1.3358271694868376</v>
      </c>
      <c r="N63" s="175">
        <v>1.3763565711030843</v>
      </c>
      <c r="O63" s="175">
        <v>1.4108364367286998</v>
      </c>
    </row>
    <row r="64" spans="1:15" x14ac:dyDescent="0.2">
      <c r="A64" s="28"/>
      <c r="B64" s="28"/>
      <c r="C64" s="69"/>
      <c r="E64" s="18"/>
      <c r="H64" s="171"/>
      <c r="I64" s="171"/>
      <c r="J64" s="171"/>
      <c r="K64" s="172"/>
      <c r="L64" s="173"/>
      <c r="M64" s="173"/>
      <c r="N64" s="173"/>
      <c r="O64" s="173"/>
    </row>
    <row r="65" spans="1:15" x14ac:dyDescent="0.2">
      <c r="E65" s="18"/>
      <c r="H65" s="171"/>
      <c r="I65" s="171"/>
      <c r="J65" s="171"/>
      <c r="K65" s="171"/>
      <c r="L65" s="174"/>
      <c r="M65" s="174"/>
      <c r="N65" s="174"/>
      <c r="O65" s="174"/>
    </row>
    <row r="66" spans="1:15" x14ac:dyDescent="0.2">
      <c r="A66" s="4" t="s">
        <v>2993</v>
      </c>
      <c r="B66" s="28"/>
      <c r="C66" s="69"/>
      <c r="E66" s="18"/>
      <c r="H66" s="171"/>
      <c r="I66" s="171"/>
      <c r="J66" s="171"/>
      <c r="K66" s="172"/>
      <c r="L66" s="173"/>
      <c r="M66" s="173"/>
      <c r="N66" s="173"/>
      <c r="O66" s="173"/>
    </row>
    <row r="67" spans="1:15" x14ac:dyDescent="0.2">
      <c r="E67" s="18"/>
      <c r="H67" s="171"/>
      <c r="I67" s="171"/>
      <c r="J67" s="171"/>
      <c r="K67" s="171"/>
      <c r="L67" s="174"/>
      <c r="M67" s="174"/>
      <c r="N67" s="174"/>
      <c r="O67" s="174"/>
    </row>
    <row r="68" spans="1:15" x14ac:dyDescent="0.2">
      <c r="A68" s="77" t="s">
        <v>2994</v>
      </c>
      <c r="B68" s="28" t="s">
        <v>2995</v>
      </c>
      <c r="C68" s="191" t="s">
        <v>2996</v>
      </c>
      <c r="D68" s="8" t="s">
        <v>2997</v>
      </c>
      <c r="E68" s="18">
        <v>13442</v>
      </c>
      <c r="F68" s="208">
        <v>13668.8575833333</v>
      </c>
      <c r="G68" s="208">
        <v>14203</v>
      </c>
      <c r="H68" s="255">
        <v>14338.631416666669</v>
      </c>
      <c r="I68" s="256">
        <v>14523</v>
      </c>
      <c r="J68" s="256">
        <v>14515.069166666668</v>
      </c>
      <c r="K68" s="256">
        <v>14628.051666666668</v>
      </c>
      <c r="L68" s="257">
        <v>14492.717416666666</v>
      </c>
      <c r="M68" s="257">
        <v>14931.553249999999</v>
      </c>
      <c r="N68" s="257">
        <v>15315.269166666663</v>
      </c>
      <c r="O68" s="257">
        <v>15818.296666666667</v>
      </c>
    </row>
    <row r="69" spans="1:15" x14ac:dyDescent="0.2">
      <c r="A69" s="28"/>
      <c r="B69" s="28" t="s">
        <v>2998</v>
      </c>
      <c r="C69" s="69">
        <v>3</v>
      </c>
      <c r="D69" s="8" t="s">
        <v>2999</v>
      </c>
      <c r="E69" s="242">
        <v>0.36299999999999999</v>
      </c>
      <c r="F69" s="242">
        <f>F68/F32</f>
        <v>0.36620204638411025</v>
      </c>
      <c r="G69" s="242">
        <v>0.37392059814658801</v>
      </c>
      <c r="H69" s="194">
        <v>0.38</v>
      </c>
      <c r="I69" s="178">
        <v>0.38300000000000001</v>
      </c>
      <c r="J69" s="178">
        <v>0.38382391957761502</v>
      </c>
      <c r="K69" s="178">
        <v>0.38594405748157534</v>
      </c>
      <c r="L69" s="178">
        <v>0.38204079126576163</v>
      </c>
      <c r="M69" s="178">
        <v>0.38484376530322945</v>
      </c>
      <c r="N69" s="178">
        <v>0.38551285439793248</v>
      </c>
      <c r="O69" s="178">
        <v>0.38463943262411349</v>
      </c>
    </row>
    <row r="70" spans="1:15" x14ac:dyDescent="0.2">
      <c r="A70" s="28"/>
      <c r="B70" s="28" t="s">
        <v>3000</v>
      </c>
      <c r="C70" s="69" t="s">
        <v>3001</v>
      </c>
      <c r="D70" s="8" t="s">
        <v>3002</v>
      </c>
      <c r="E70" s="18">
        <v>19106</v>
      </c>
      <c r="F70" s="208">
        <v>19494.166666666668</v>
      </c>
      <c r="G70" s="208">
        <v>20172</v>
      </c>
      <c r="H70" s="255">
        <v>20417.5</v>
      </c>
      <c r="I70" s="256">
        <v>20603</v>
      </c>
      <c r="J70" s="256">
        <v>20776.166666666668</v>
      </c>
      <c r="K70" s="256">
        <v>21319.083333333332</v>
      </c>
      <c r="L70" s="257">
        <v>21068.583333333332</v>
      </c>
      <c r="M70" s="257">
        <v>21420</v>
      </c>
      <c r="N70" s="257">
        <v>21916.416666666672</v>
      </c>
      <c r="O70" s="257">
        <v>22395.25</v>
      </c>
    </row>
    <row r="71" spans="1:15" x14ac:dyDescent="0.2">
      <c r="A71" s="28"/>
      <c r="B71" s="28" t="s">
        <v>3003</v>
      </c>
      <c r="C71" s="69">
        <v>3</v>
      </c>
      <c r="D71" s="8" t="s">
        <v>3004</v>
      </c>
      <c r="E71" s="242">
        <v>0.34799999999999998</v>
      </c>
      <c r="F71" s="242">
        <f>F70/F33</f>
        <v>0.35826962189713057</v>
      </c>
      <c r="G71" s="242">
        <v>0.36705060319886457</v>
      </c>
      <c r="H71" s="194">
        <v>0.38800000000000001</v>
      </c>
      <c r="I71" s="178">
        <v>0.38400000000000001</v>
      </c>
      <c r="J71" s="178">
        <v>0.38997234527116653</v>
      </c>
      <c r="K71" s="178">
        <v>0.40744368422393801</v>
      </c>
      <c r="L71" s="178">
        <v>0.40579717123467962</v>
      </c>
      <c r="M71" s="178">
        <v>0.3991949010399195</v>
      </c>
      <c r="N71" s="178">
        <v>0.39641892462226735</v>
      </c>
      <c r="O71" s="178">
        <v>0.39518007446489384</v>
      </c>
    </row>
    <row r="72" spans="1:15" x14ac:dyDescent="0.2">
      <c r="A72" s="45"/>
      <c r="B72" s="45"/>
      <c r="C72" s="61"/>
      <c r="H72" s="61"/>
      <c r="I72" s="61"/>
      <c r="J72" s="61"/>
      <c r="K72" s="85"/>
      <c r="L72" s="86"/>
      <c r="M72" s="86"/>
      <c r="N72" s="86"/>
      <c r="O72" s="86"/>
    </row>
    <row r="73" spans="1:15" x14ac:dyDescent="0.2">
      <c r="A73" s="4"/>
      <c r="B73" s="45"/>
      <c r="C73" s="61"/>
      <c r="H73" s="61"/>
      <c r="I73" s="61"/>
      <c r="J73" s="61"/>
      <c r="K73" s="85"/>
      <c r="L73" s="86"/>
      <c r="M73" s="86"/>
      <c r="N73" s="86"/>
      <c r="O73" s="86"/>
    </row>
    <row r="74" spans="1:15" x14ac:dyDescent="0.2">
      <c r="A74" s="229" t="s">
        <v>3005</v>
      </c>
      <c r="B74" s="224"/>
      <c r="C74" s="209"/>
      <c r="H74" s="61"/>
      <c r="I74" s="61"/>
      <c r="J74" s="61"/>
      <c r="K74" s="61"/>
      <c r="L74" s="61"/>
      <c r="M74" s="61"/>
      <c r="N74" s="61"/>
      <c r="O74" s="61"/>
    </row>
    <row r="75" spans="1:15" ht="15.75" customHeight="1" x14ac:dyDescent="0.2">
      <c r="A75" s="229" t="s">
        <v>3006</v>
      </c>
      <c r="B75" s="224"/>
      <c r="C75" s="209"/>
      <c r="L75" s="5"/>
      <c r="M75" s="5"/>
      <c r="N75" s="5"/>
      <c r="O75" s="5"/>
    </row>
    <row r="76" spans="1:15" x14ac:dyDescent="0.2">
      <c r="A76" s="229" t="s">
        <v>3007</v>
      </c>
      <c r="B76" s="220"/>
      <c r="C76" s="297"/>
      <c r="L76" s="5"/>
      <c r="M76" s="5"/>
      <c r="N76" s="5"/>
      <c r="O76" s="61"/>
    </row>
    <row r="77" spans="1:15" ht="15" customHeight="1" x14ac:dyDescent="0.2">
      <c r="A77" s="223" t="s">
        <v>3008</v>
      </c>
      <c r="B77" s="221"/>
      <c r="C77" s="210"/>
      <c r="L77" s="5"/>
      <c r="M77" s="5"/>
      <c r="N77" s="5"/>
      <c r="O77" s="5"/>
    </row>
    <row r="78" spans="1:15" ht="15" customHeight="1" x14ac:dyDescent="0.2">
      <c r="A78" s="223" t="s">
        <v>3009</v>
      </c>
      <c r="B78" s="220"/>
      <c r="C78" s="297"/>
      <c r="L78" s="5"/>
      <c r="M78" s="5"/>
      <c r="N78" s="5"/>
      <c r="O78" s="5"/>
    </row>
    <row r="79" spans="1:15" x14ac:dyDescent="0.2">
      <c r="A79" s="223" t="s">
        <v>3010</v>
      </c>
      <c r="B79" s="220"/>
      <c r="C79" s="297"/>
      <c r="L79" s="5"/>
      <c r="M79" s="5"/>
      <c r="N79" s="5"/>
      <c r="O79" s="5"/>
    </row>
    <row r="80" spans="1:15" x14ac:dyDescent="0.2">
      <c r="A80" s="223" t="s">
        <v>3011</v>
      </c>
      <c r="L80" s="5"/>
      <c r="M80" s="5"/>
      <c r="N80" s="5"/>
      <c r="O80" s="5"/>
    </row>
    <row r="81" spans="1:15" x14ac:dyDescent="0.2">
      <c r="A81" s="5" t="s">
        <v>3012</v>
      </c>
      <c r="L81" s="5"/>
      <c r="M81" s="5"/>
      <c r="N81" s="5"/>
      <c r="O81" s="5"/>
    </row>
    <row r="82" spans="1:15" x14ac:dyDescent="0.2">
      <c r="L82" s="5"/>
      <c r="M82" s="5"/>
      <c r="N82" s="5"/>
      <c r="O82" s="5"/>
    </row>
    <row r="83" spans="1:15" x14ac:dyDescent="0.2">
      <c r="L83" s="5"/>
      <c r="M83" s="5"/>
      <c r="N83" s="5"/>
      <c r="O83" s="5"/>
    </row>
    <row r="84" spans="1:15" x14ac:dyDescent="0.2">
      <c r="L84" s="5"/>
      <c r="M84" s="5"/>
      <c r="N84" s="5"/>
      <c r="O84" s="5"/>
    </row>
    <row r="85" spans="1:15" x14ac:dyDescent="0.2">
      <c r="L85" s="5"/>
      <c r="M85" s="5"/>
      <c r="N85" s="5"/>
      <c r="O85" s="5"/>
    </row>
    <row r="86" spans="1:15" x14ac:dyDescent="0.2">
      <c r="L86" s="5"/>
      <c r="M86" s="5"/>
      <c r="N86" s="5"/>
      <c r="O86" s="5"/>
    </row>
    <row r="87" spans="1:15" x14ac:dyDescent="0.2">
      <c r="L87" s="5"/>
      <c r="M87" s="5"/>
      <c r="N87" s="5"/>
      <c r="O87" s="5"/>
    </row>
    <row r="88" spans="1:15" x14ac:dyDescent="0.2">
      <c r="L88" s="5"/>
      <c r="M88" s="5"/>
      <c r="N88" s="5"/>
      <c r="O88" s="5"/>
    </row>
    <row r="89" spans="1:15" x14ac:dyDescent="0.2">
      <c r="L89" s="5"/>
      <c r="M89" s="5"/>
      <c r="N89" s="5"/>
      <c r="O89" s="5"/>
    </row>
    <row r="90" spans="1:15" x14ac:dyDescent="0.2">
      <c r="L90" s="5"/>
      <c r="M90" s="5"/>
      <c r="N90" s="5"/>
      <c r="O90" s="5"/>
    </row>
    <row r="91" spans="1:15" x14ac:dyDescent="0.2">
      <c r="L91" s="5"/>
      <c r="M91" s="5"/>
      <c r="N91" s="5"/>
      <c r="O91" s="5"/>
    </row>
    <row r="92" spans="1:15" x14ac:dyDescent="0.2">
      <c r="L92" s="5"/>
      <c r="M92" s="5"/>
      <c r="N92" s="5"/>
      <c r="O92" s="5"/>
    </row>
    <row r="93" spans="1:15" x14ac:dyDescent="0.2">
      <c r="L93" s="5"/>
      <c r="M93" s="5"/>
      <c r="N93" s="5"/>
      <c r="O93" s="5"/>
    </row>
    <row r="94" spans="1:15" x14ac:dyDescent="0.2">
      <c r="L94" s="5"/>
      <c r="M94" s="5"/>
      <c r="N94" s="5"/>
      <c r="O94" s="5"/>
    </row>
    <row r="95" spans="1:15" x14ac:dyDescent="0.2">
      <c r="L95" s="5"/>
      <c r="M95" s="5"/>
      <c r="N95" s="5"/>
      <c r="O95" s="5"/>
    </row>
    <row r="96" spans="1:15" x14ac:dyDescent="0.2">
      <c r="L96" s="5"/>
      <c r="M96" s="5"/>
      <c r="N96" s="5"/>
      <c r="O96" s="5"/>
    </row>
    <row r="97" spans="12:15" x14ac:dyDescent="0.2">
      <c r="L97" s="5"/>
      <c r="M97" s="5"/>
      <c r="N97" s="5"/>
      <c r="O97" s="5"/>
    </row>
    <row r="98" spans="12:15" x14ac:dyDescent="0.2">
      <c r="L98" s="5"/>
      <c r="M98" s="5"/>
      <c r="N98" s="5"/>
      <c r="O98" s="5"/>
    </row>
    <row r="99" spans="12:15" x14ac:dyDescent="0.2">
      <c r="L99" s="5"/>
      <c r="M99" s="5"/>
      <c r="N99" s="5"/>
      <c r="O99" s="5"/>
    </row>
    <row r="100" spans="12:15" x14ac:dyDescent="0.2">
      <c r="L100" s="5"/>
      <c r="M100" s="5"/>
      <c r="N100" s="5"/>
      <c r="O100" s="5"/>
    </row>
    <row r="101" spans="12:15" x14ac:dyDescent="0.2">
      <c r="L101" s="5"/>
      <c r="M101" s="5"/>
      <c r="N101" s="5"/>
      <c r="O101" s="5"/>
    </row>
    <row r="102" spans="12:15" x14ac:dyDescent="0.2">
      <c r="L102" s="5"/>
      <c r="M102" s="5"/>
      <c r="N102" s="5"/>
      <c r="O102" s="5"/>
    </row>
    <row r="103" spans="12:15" x14ac:dyDescent="0.2">
      <c r="L103" s="5"/>
      <c r="M103" s="5"/>
      <c r="N103" s="5"/>
      <c r="O103" s="5"/>
    </row>
    <row r="104" spans="12:15" x14ac:dyDescent="0.2">
      <c r="L104" s="5"/>
      <c r="M104" s="5"/>
      <c r="N104" s="5"/>
      <c r="O104" s="5"/>
    </row>
    <row r="105" spans="12:15" x14ac:dyDescent="0.2">
      <c r="L105" s="5"/>
      <c r="M105" s="5"/>
      <c r="N105" s="5"/>
      <c r="O105" s="5"/>
    </row>
    <row r="106" spans="12:15" x14ac:dyDescent="0.2">
      <c r="L106" s="5"/>
      <c r="M106" s="5"/>
      <c r="N106" s="5"/>
      <c r="O106" s="5"/>
    </row>
    <row r="107" spans="12:15" x14ac:dyDescent="0.2">
      <c r="L107" s="5"/>
      <c r="M107" s="5"/>
      <c r="N107" s="5"/>
      <c r="O107" s="5"/>
    </row>
    <row r="108" spans="12:15" x14ac:dyDescent="0.2">
      <c r="L108" s="5"/>
      <c r="M108" s="5"/>
      <c r="N108" s="5"/>
      <c r="O108" s="5"/>
    </row>
    <row r="109" spans="12:15" x14ac:dyDescent="0.2">
      <c r="L109" s="5"/>
      <c r="M109" s="5"/>
      <c r="N109" s="5"/>
      <c r="O109" s="5"/>
    </row>
    <row r="110" spans="12:15" x14ac:dyDescent="0.2">
      <c r="L110" s="5"/>
      <c r="M110" s="5"/>
      <c r="N110" s="5"/>
      <c r="O110" s="5"/>
    </row>
    <row r="111" spans="12:15" x14ac:dyDescent="0.2">
      <c r="L111" s="5"/>
      <c r="M111" s="5"/>
      <c r="N111" s="5"/>
      <c r="O111" s="5"/>
    </row>
    <row r="112" spans="12:15" x14ac:dyDescent="0.2">
      <c r="L112" s="5"/>
      <c r="M112" s="5"/>
      <c r="N112" s="5"/>
      <c r="O112" s="5"/>
    </row>
    <row r="113" spans="12:15" x14ac:dyDescent="0.2">
      <c r="L113" s="5"/>
      <c r="M113" s="5"/>
      <c r="N113" s="5"/>
      <c r="O113" s="5"/>
    </row>
    <row r="114" spans="12:15" x14ac:dyDescent="0.2">
      <c r="L114" s="5"/>
      <c r="M114" s="5"/>
      <c r="N114" s="5"/>
      <c r="O114" s="5"/>
    </row>
    <row r="115" spans="12:15" x14ac:dyDescent="0.2">
      <c r="L115" s="5"/>
      <c r="M115" s="5"/>
      <c r="N115" s="5"/>
      <c r="O115" s="5"/>
    </row>
    <row r="116" spans="12:15" x14ac:dyDescent="0.2">
      <c r="L116" s="5"/>
      <c r="M116" s="5"/>
      <c r="N116" s="5"/>
      <c r="O116" s="5"/>
    </row>
    <row r="117" spans="12:15" x14ac:dyDescent="0.2">
      <c r="L117" s="5"/>
      <c r="M117" s="5"/>
      <c r="N117" s="5"/>
      <c r="O117" s="5"/>
    </row>
    <row r="118" spans="12:15" x14ac:dyDescent="0.2">
      <c r="L118" s="5"/>
      <c r="M118" s="5"/>
      <c r="N118" s="5"/>
      <c r="O118" s="5"/>
    </row>
    <row r="119" spans="12:15" x14ac:dyDescent="0.2">
      <c r="L119" s="5"/>
      <c r="M119" s="5"/>
      <c r="N119" s="5"/>
      <c r="O119" s="5"/>
    </row>
    <row r="120" spans="12:15" x14ac:dyDescent="0.2">
      <c r="L120" s="5"/>
      <c r="M120" s="5"/>
      <c r="N120" s="5"/>
      <c r="O120" s="5"/>
    </row>
    <row r="121" spans="12:15" x14ac:dyDescent="0.2">
      <c r="L121" s="5"/>
      <c r="M121" s="5"/>
      <c r="N121" s="5"/>
      <c r="O121" s="5"/>
    </row>
    <row r="122" spans="12:15" x14ac:dyDescent="0.2">
      <c r="L122" s="5"/>
      <c r="M122" s="5"/>
      <c r="N122" s="5"/>
      <c r="O122" s="5"/>
    </row>
    <row r="123" spans="12:15" x14ac:dyDescent="0.2">
      <c r="L123" s="5"/>
      <c r="M123" s="5"/>
      <c r="N123" s="5"/>
      <c r="O123" s="5"/>
    </row>
    <row r="124" spans="12:15" x14ac:dyDescent="0.2">
      <c r="L124" s="5"/>
      <c r="M124" s="5"/>
      <c r="N124" s="5"/>
      <c r="O124" s="5"/>
    </row>
    <row r="125" spans="12:15" x14ac:dyDescent="0.2">
      <c r="L125" s="5"/>
      <c r="M125" s="5"/>
      <c r="N125" s="5"/>
      <c r="O125" s="5"/>
    </row>
    <row r="126" spans="12:15" x14ac:dyDescent="0.2">
      <c r="L126" s="5"/>
      <c r="M126" s="5"/>
      <c r="N126" s="5"/>
      <c r="O126" s="5"/>
    </row>
    <row r="127" spans="12:15" x14ac:dyDescent="0.2">
      <c r="L127" s="5"/>
      <c r="M127" s="5"/>
      <c r="N127" s="5"/>
      <c r="O127" s="5"/>
    </row>
    <row r="128" spans="12:15" x14ac:dyDescent="0.2">
      <c r="L128" s="5"/>
      <c r="M128" s="5"/>
      <c r="N128" s="5"/>
      <c r="O128" s="5"/>
    </row>
    <row r="129" spans="12:15" x14ac:dyDescent="0.2">
      <c r="L129" s="5"/>
      <c r="M129" s="5"/>
      <c r="N129" s="5"/>
      <c r="O129" s="5"/>
    </row>
    <row r="130" spans="12:15" x14ac:dyDescent="0.2">
      <c r="L130" s="5"/>
      <c r="M130" s="5"/>
      <c r="N130" s="5"/>
      <c r="O130" s="5"/>
    </row>
    <row r="131" spans="12:15" x14ac:dyDescent="0.2">
      <c r="L131" s="5"/>
      <c r="M131" s="5"/>
      <c r="N131" s="5"/>
      <c r="O131" s="5"/>
    </row>
    <row r="132" spans="12:15" x14ac:dyDescent="0.2">
      <c r="L132" s="5"/>
      <c r="M132" s="5"/>
      <c r="N132" s="5"/>
      <c r="O132" s="5"/>
    </row>
    <row r="133" spans="12:15" x14ac:dyDescent="0.2">
      <c r="L133" s="5"/>
      <c r="M133" s="5"/>
      <c r="N133" s="5"/>
      <c r="O133" s="5"/>
    </row>
    <row r="134" spans="12:15" x14ac:dyDescent="0.2">
      <c r="L134" s="5"/>
      <c r="M134" s="5"/>
      <c r="N134" s="5"/>
      <c r="O134" s="5"/>
    </row>
    <row r="135" spans="12:15" x14ac:dyDescent="0.2">
      <c r="L135" s="5"/>
      <c r="M135" s="5"/>
      <c r="N135" s="5"/>
      <c r="O135" s="5"/>
    </row>
    <row r="136" spans="12:15" x14ac:dyDescent="0.2">
      <c r="L136" s="5"/>
      <c r="M136" s="5"/>
      <c r="N136" s="5"/>
      <c r="O136" s="5"/>
    </row>
    <row r="137" spans="12:15" x14ac:dyDescent="0.2">
      <c r="L137" s="5"/>
      <c r="M137" s="5"/>
      <c r="N137" s="5"/>
      <c r="O137" s="5"/>
    </row>
    <row r="138" spans="12:15" x14ac:dyDescent="0.2">
      <c r="L138" s="5"/>
      <c r="M138" s="5"/>
      <c r="N138" s="5"/>
      <c r="O138" s="5"/>
    </row>
    <row r="139" spans="12:15" x14ac:dyDescent="0.2">
      <c r="L139" s="5"/>
      <c r="M139" s="5"/>
      <c r="N139" s="5"/>
      <c r="O139" s="5"/>
    </row>
    <row r="140" spans="12:15" x14ac:dyDescent="0.2">
      <c r="L140" s="5"/>
      <c r="M140" s="5"/>
      <c r="N140" s="5"/>
      <c r="O140" s="5"/>
    </row>
    <row r="141" spans="12:15" x14ac:dyDescent="0.2">
      <c r="L141" s="5"/>
      <c r="M141" s="5"/>
      <c r="N141" s="5"/>
      <c r="O141" s="5"/>
    </row>
    <row r="142" spans="12:15" x14ac:dyDescent="0.2">
      <c r="L142" s="5"/>
      <c r="M142" s="5"/>
      <c r="N142" s="5"/>
      <c r="O142" s="5"/>
    </row>
    <row r="143" spans="12:15" x14ac:dyDescent="0.2">
      <c r="L143" s="5"/>
      <c r="M143" s="5"/>
      <c r="N143" s="5"/>
      <c r="O143" s="5"/>
    </row>
    <row r="144" spans="12:15" x14ac:dyDescent="0.2">
      <c r="L144" s="5"/>
      <c r="M144" s="5"/>
      <c r="N144" s="5"/>
      <c r="O144" s="5"/>
    </row>
    <row r="145" spans="12:15" x14ac:dyDescent="0.2">
      <c r="L145" s="5"/>
      <c r="M145" s="5"/>
      <c r="N145" s="5"/>
      <c r="O145" s="5"/>
    </row>
    <row r="146" spans="12:15" x14ac:dyDescent="0.2">
      <c r="L146" s="5"/>
      <c r="M146" s="5"/>
      <c r="N146" s="5"/>
      <c r="O146" s="5"/>
    </row>
    <row r="147" spans="12:15" x14ac:dyDescent="0.2">
      <c r="L147" s="5"/>
      <c r="M147" s="5"/>
      <c r="N147" s="5"/>
      <c r="O147" s="5"/>
    </row>
    <row r="148" spans="12:15" x14ac:dyDescent="0.2">
      <c r="L148" s="5"/>
      <c r="M148" s="5"/>
      <c r="N148" s="5"/>
      <c r="O148" s="5"/>
    </row>
    <row r="149" spans="12:15" x14ac:dyDescent="0.2">
      <c r="L149" s="5"/>
      <c r="M149" s="5"/>
      <c r="N149" s="5"/>
      <c r="O149" s="5"/>
    </row>
    <row r="150" spans="12:15" x14ac:dyDescent="0.2">
      <c r="L150" s="5"/>
      <c r="M150" s="5"/>
      <c r="N150" s="5"/>
      <c r="O150" s="5"/>
    </row>
    <row r="151" spans="12:15" x14ac:dyDescent="0.2">
      <c r="L151" s="5"/>
      <c r="M151" s="5"/>
      <c r="N151" s="5"/>
      <c r="O151" s="5"/>
    </row>
    <row r="152" spans="12:15" x14ac:dyDescent="0.2">
      <c r="L152" s="5"/>
      <c r="M152" s="5"/>
      <c r="N152" s="5"/>
      <c r="O152" s="5"/>
    </row>
    <row r="153" spans="12:15" x14ac:dyDescent="0.2">
      <c r="L153" s="5"/>
      <c r="M153" s="5"/>
      <c r="N153" s="5"/>
      <c r="O153" s="5"/>
    </row>
    <row r="154" spans="12:15" x14ac:dyDescent="0.2">
      <c r="L154" s="5"/>
      <c r="M154" s="5"/>
      <c r="N154" s="5"/>
      <c r="O154" s="5"/>
    </row>
    <row r="155" spans="12:15" x14ac:dyDescent="0.2">
      <c r="L155" s="5"/>
      <c r="M155" s="5"/>
      <c r="N155" s="5"/>
      <c r="O155" s="5"/>
    </row>
    <row r="156" spans="12:15" x14ac:dyDescent="0.2">
      <c r="L156" s="5"/>
      <c r="M156" s="5"/>
      <c r="N156" s="5"/>
      <c r="O156" s="5"/>
    </row>
    <row r="157" spans="12:15" x14ac:dyDescent="0.2">
      <c r="L157" s="5"/>
      <c r="M157" s="5"/>
      <c r="N157" s="5"/>
      <c r="O157" s="5"/>
    </row>
    <row r="158" spans="12:15" x14ac:dyDescent="0.2">
      <c r="L158" s="5"/>
      <c r="M158" s="5"/>
      <c r="N158" s="5"/>
      <c r="O158" s="5"/>
    </row>
    <row r="159" spans="12:15" x14ac:dyDescent="0.2">
      <c r="L159" s="5"/>
      <c r="M159" s="5"/>
      <c r="N159" s="5"/>
      <c r="O159" s="5"/>
    </row>
    <row r="160" spans="12:15" x14ac:dyDescent="0.2">
      <c r="L160" s="5"/>
      <c r="M160" s="5"/>
      <c r="N160" s="5"/>
      <c r="O160" s="5"/>
    </row>
    <row r="161" spans="12:15" x14ac:dyDescent="0.2">
      <c r="L161" s="5"/>
      <c r="M161" s="5"/>
      <c r="N161" s="5"/>
      <c r="O161" s="5"/>
    </row>
    <row r="162" spans="12:15" x14ac:dyDescent="0.2">
      <c r="L162" s="5"/>
      <c r="M162" s="5"/>
      <c r="N162" s="5"/>
      <c r="O162" s="5"/>
    </row>
    <row r="163" spans="12:15" x14ac:dyDescent="0.2">
      <c r="L163" s="5"/>
      <c r="M163" s="5"/>
      <c r="N163" s="5"/>
      <c r="O163" s="5"/>
    </row>
    <row r="164" spans="12:15" x14ac:dyDescent="0.2">
      <c r="L164" s="5"/>
      <c r="M164" s="5"/>
      <c r="N164" s="5"/>
      <c r="O164" s="5"/>
    </row>
    <row r="165" spans="12:15" x14ac:dyDescent="0.2">
      <c r="L165" s="5"/>
      <c r="M165" s="5"/>
      <c r="N165" s="5"/>
      <c r="O165" s="5"/>
    </row>
    <row r="166" spans="12:15" x14ac:dyDescent="0.2">
      <c r="L166" s="5"/>
      <c r="M166" s="5"/>
      <c r="N166" s="5"/>
      <c r="O166" s="5"/>
    </row>
    <row r="167" spans="12:15" x14ac:dyDescent="0.2">
      <c r="L167" s="5"/>
      <c r="M167" s="5"/>
      <c r="N167" s="5"/>
      <c r="O167" s="5"/>
    </row>
    <row r="168" spans="12:15" x14ac:dyDescent="0.2">
      <c r="L168" s="5"/>
      <c r="M168" s="5"/>
      <c r="N168" s="5"/>
      <c r="O168" s="5"/>
    </row>
    <row r="169" spans="12:15" x14ac:dyDescent="0.2">
      <c r="L169" s="5"/>
      <c r="M169" s="5"/>
      <c r="N169" s="5"/>
      <c r="O169" s="5"/>
    </row>
    <row r="170" spans="12:15" x14ac:dyDescent="0.2">
      <c r="L170" s="5"/>
      <c r="M170" s="5"/>
      <c r="N170" s="5"/>
      <c r="O170" s="5"/>
    </row>
    <row r="171" spans="12:15" x14ac:dyDescent="0.2">
      <c r="L171" s="5"/>
      <c r="M171" s="5"/>
      <c r="N171" s="5"/>
      <c r="O171" s="5"/>
    </row>
    <row r="172" spans="12:15" x14ac:dyDescent="0.2">
      <c r="L172" s="5"/>
      <c r="M172" s="5"/>
      <c r="N172" s="5"/>
      <c r="O172" s="5"/>
    </row>
    <row r="173" spans="12:15" x14ac:dyDescent="0.2">
      <c r="L173" s="5"/>
      <c r="M173" s="5"/>
      <c r="N173" s="5"/>
      <c r="O173" s="5"/>
    </row>
    <row r="174" spans="12:15" x14ac:dyDescent="0.2">
      <c r="L174" s="5"/>
      <c r="M174" s="5"/>
      <c r="N174" s="5"/>
      <c r="O174" s="5"/>
    </row>
    <row r="175" spans="12:15" x14ac:dyDescent="0.2">
      <c r="L175" s="5"/>
      <c r="M175" s="5"/>
      <c r="N175" s="5"/>
      <c r="O175" s="5"/>
    </row>
    <row r="176" spans="12:15" x14ac:dyDescent="0.2">
      <c r="L176" s="5"/>
      <c r="M176" s="5"/>
      <c r="N176" s="5"/>
      <c r="O176" s="5"/>
    </row>
    <row r="177" spans="12:15" x14ac:dyDescent="0.2">
      <c r="L177" s="5"/>
      <c r="M177" s="5"/>
      <c r="N177" s="5"/>
      <c r="O177" s="5"/>
    </row>
    <row r="178" spans="12:15" x14ac:dyDescent="0.2">
      <c r="L178" s="5"/>
      <c r="M178" s="5"/>
      <c r="N178" s="5"/>
      <c r="O178" s="5"/>
    </row>
    <row r="179" spans="12:15" x14ac:dyDescent="0.2">
      <c r="L179" s="5"/>
      <c r="M179" s="5"/>
      <c r="N179" s="5"/>
      <c r="O179" s="5"/>
    </row>
    <row r="180" spans="12:15" x14ac:dyDescent="0.2">
      <c r="L180" s="5"/>
      <c r="M180" s="5"/>
      <c r="N180" s="5"/>
      <c r="O180" s="5"/>
    </row>
    <row r="181" spans="12:15" x14ac:dyDescent="0.2">
      <c r="L181" s="5"/>
      <c r="M181" s="5"/>
      <c r="N181" s="5"/>
      <c r="O181" s="5"/>
    </row>
    <row r="182" spans="12:15" x14ac:dyDescent="0.2">
      <c r="L182" s="5"/>
      <c r="M182" s="5"/>
      <c r="N182" s="5"/>
      <c r="O182" s="5"/>
    </row>
    <row r="183" spans="12:15" x14ac:dyDescent="0.2">
      <c r="L183" s="5"/>
      <c r="M183" s="5"/>
      <c r="N183" s="5"/>
      <c r="O183" s="5"/>
    </row>
    <row r="184" spans="12:15" x14ac:dyDescent="0.2">
      <c r="L184" s="5"/>
      <c r="M184" s="5"/>
      <c r="N184" s="5"/>
      <c r="O184" s="5"/>
    </row>
    <row r="185" spans="12:15" x14ac:dyDescent="0.2">
      <c r="L185" s="5"/>
      <c r="M185" s="5"/>
      <c r="N185" s="5"/>
      <c r="O185" s="5"/>
    </row>
    <row r="186" spans="12:15" x14ac:dyDescent="0.2">
      <c r="L186" s="5"/>
      <c r="M186" s="5"/>
      <c r="N186" s="5"/>
      <c r="O186" s="5"/>
    </row>
    <row r="187" spans="12:15" x14ac:dyDescent="0.2">
      <c r="L187" s="5"/>
      <c r="M187" s="5"/>
      <c r="N187" s="5"/>
      <c r="O187" s="5"/>
    </row>
    <row r="188" spans="12:15" x14ac:dyDescent="0.2">
      <c r="L188" s="5"/>
      <c r="M188" s="5"/>
      <c r="N188" s="5"/>
      <c r="O188" s="5"/>
    </row>
    <row r="189" spans="12:15" x14ac:dyDescent="0.2">
      <c r="L189" s="5"/>
      <c r="M189" s="5"/>
      <c r="N189" s="5"/>
      <c r="O189" s="5"/>
    </row>
    <row r="190" spans="12:15" x14ac:dyDescent="0.2">
      <c r="L190" s="5"/>
      <c r="M190" s="5"/>
      <c r="N190" s="5"/>
      <c r="O190" s="5"/>
    </row>
    <row r="191" spans="12:15" x14ac:dyDescent="0.2">
      <c r="L191" s="5"/>
      <c r="M191" s="5"/>
      <c r="N191" s="5"/>
      <c r="O191" s="5"/>
    </row>
    <row r="192" spans="12:15" x14ac:dyDescent="0.2">
      <c r="L192" s="5"/>
      <c r="M192" s="5"/>
      <c r="N192" s="5"/>
      <c r="O192" s="5"/>
    </row>
    <row r="193" spans="12:15" x14ac:dyDescent="0.2">
      <c r="L193" s="5"/>
      <c r="M193" s="5"/>
      <c r="N193" s="5"/>
      <c r="O193" s="5"/>
    </row>
    <row r="194" spans="12:15" x14ac:dyDescent="0.2">
      <c r="L194" s="5"/>
      <c r="M194" s="5"/>
      <c r="N194" s="5"/>
      <c r="O194" s="5"/>
    </row>
    <row r="195" spans="12:15" x14ac:dyDescent="0.2">
      <c r="L195" s="5"/>
      <c r="M195" s="5"/>
      <c r="N195" s="5"/>
      <c r="O195" s="5"/>
    </row>
    <row r="196" spans="12:15" x14ac:dyDescent="0.2">
      <c r="L196" s="5"/>
      <c r="M196" s="5"/>
      <c r="N196" s="5"/>
      <c r="O196" s="5"/>
    </row>
    <row r="197" spans="12:15" x14ac:dyDescent="0.2">
      <c r="L197" s="5"/>
      <c r="M197" s="5"/>
      <c r="N197" s="5"/>
      <c r="O197" s="5"/>
    </row>
    <row r="198" spans="12:15" x14ac:dyDescent="0.2">
      <c r="L198" s="5"/>
      <c r="M198" s="5"/>
      <c r="N198" s="5"/>
      <c r="O198" s="5"/>
    </row>
    <row r="199" spans="12:15" x14ac:dyDescent="0.2">
      <c r="L199" s="5"/>
      <c r="M199" s="5"/>
      <c r="N199" s="5"/>
      <c r="O199" s="5"/>
    </row>
    <row r="200" spans="12:15" x14ac:dyDescent="0.2">
      <c r="L200" s="5"/>
      <c r="M200" s="5"/>
      <c r="N200" s="5"/>
      <c r="O200" s="5"/>
    </row>
    <row r="201" spans="12:15" x14ac:dyDescent="0.2">
      <c r="L201" s="5"/>
      <c r="M201" s="5"/>
      <c r="N201" s="5"/>
      <c r="O201" s="5"/>
    </row>
    <row r="202" spans="12:15" x14ac:dyDescent="0.2">
      <c r="L202" s="5"/>
      <c r="M202" s="5"/>
      <c r="N202" s="5"/>
      <c r="O202" s="5"/>
    </row>
  </sheetData>
  <customSheetViews>
    <customSheetView guid="{595D07C0-E761-11DC-9357-001B6391840E}" fitToPage="1" topLeftCell="A76">
      <selection activeCell="A67" sqref="A67"/>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F0335B52-931C-4173-85AE-87F3D6604B59}" showPageBreaks="1" showRuler="0">
      <selection activeCell="A113" sqref="A113:A116"/>
      <pageMargins left="0.7" right="0.7" top="0.78740157499999996" bottom="0.78740157499999996" header="0.3" footer="0.3"/>
      <headerFooter alignWithMargins="0"/>
    </customSheetView>
  </customSheetViews>
  <phoneticPr fontId="12" type="noConversion"/>
  <conditionalFormatting sqref="K74:O74 K47:O71 J26:J29 K27:O29 J31:J34 K32:O34 J36:J39 K37:O39 H3:H5 I3:O24 I46:J74 H63:H74">
    <cfRule type="cellIs" dxfId="293" priority="6096" operator="equal">
      <formula>"-"</formula>
    </cfRule>
  </conditionalFormatting>
  <conditionalFormatting sqref="K69:O71 J68:J71 J36:J64 K37:O63 J66 J6:O33">
    <cfRule type="cellIs" dxfId="292" priority="6082" operator="equal">
      <formula>"-"</formula>
    </cfRule>
  </conditionalFormatting>
  <conditionalFormatting sqref="J37:O63">
    <cfRule type="cellIs" dxfId="291" priority="198" operator="equal">
      <formula>"-"</formula>
    </cfRule>
  </conditionalFormatting>
  <conditionalFormatting sqref="J68:O71">
    <cfRule type="cellIs" dxfId="290" priority="197" operator="equal">
      <formula>"-"</formula>
    </cfRule>
  </conditionalFormatting>
  <conditionalFormatting sqref="I37:I63 H63">
    <cfRule type="cellIs" dxfId="289" priority="170" operator="equal">
      <formula>"-"</formula>
    </cfRule>
  </conditionalFormatting>
  <conditionalFormatting sqref="H68:I71">
    <cfRule type="cellIs" dxfId="288" priority="169" operator="equal">
      <formula>"-"</formula>
    </cfRule>
  </conditionalFormatting>
  <conditionalFormatting sqref="H36 H32:H34 I26:I29 I31:I34 I36:I39">
    <cfRule type="cellIs" dxfId="287" priority="172" operator="equal">
      <formula>"-"</formula>
    </cfRule>
  </conditionalFormatting>
  <conditionalFormatting sqref="H68:I71 H32:H33 H66:I66 I6:I33 I36:I64 H36 H63:H64">
    <cfRule type="cellIs" dxfId="286" priority="171" operator="equal">
      <formula>"-"</formula>
    </cfRule>
  </conditionalFormatting>
  <conditionalFormatting sqref="H32:H33">
    <cfRule type="cellIs" dxfId="285" priority="167" stopIfTrue="1" operator="equal">
      <formula>"-"</formula>
    </cfRule>
    <cfRule type="containsText" dxfId="284" priority="168" stopIfTrue="1" operator="containsText" text="leer">
      <formula>NOT(ISERROR(SEARCH("leer",H32)))</formula>
    </cfRule>
  </conditionalFormatting>
  <conditionalFormatting sqref="H32:H33">
    <cfRule type="cellIs" dxfId="283" priority="165" stopIfTrue="1" operator="equal">
      <formula>"-"</formula>
    </cfRule>
    <cfRule type="containsText" dxfId="282" priority="166" stopIfTrue="1" operator="containsText" text="leer">
      <formula>NOT(ISERROR(SEARCH("leer",H32)))</formula>
    </cfRule>
  </conditionalFormatting>
  <conditionalFormatting sqref="H32:H33">
    <cfRule type="cellIs" dxfId="281" priority="163" stopIfTrue="1" operator="equal">
      <formula>"-"</formula>
    </cfRule>
    <cfRule type="containsText" dxfId="280" priority="164" stopIfTrue="1" operator="containsText" text="leer">
      <formula>NOT(ISERROR(SEARCH("leer",H32)))</formula>
    </cfRule>
  </conditionalFormatting>
  <conditionalFormatting sqref="H32:H33">
    <cfRule type="cellIs" dxfId="279" priority="161" stopIfTrue="1" operator="equal">
      <formula>"-"</formula>
    </cfRule>
    <cfRule type="containsText" dxfId="278" priority="162" stopIfTrue="1" operator="containsText" text="leer">
      <formula>NOT(ISERROR(SEARCH("leer",H32)))</formula>
    </cfRule>
  </conditionalFormatting>
  <conditionalFormatting sqref="H32:H33">
    <cfRule type="cellIs" dxfId="277" priority="159" stopIfTrue="1" operator="equal">
      <formula>"-"</formula>
    </cfRule>
    <cfRule type="containsText" dxfId="276" priority="160" stopIfTrue="1" operator="containsText" text="leer">
      <formula>NOT(ISERROR(SEARCH("leer",H32)))</formula>
    </cfRule>
  </conditionalFormatting>
  <conditionalFormatting sqref="H63">
    <cfRule type="cellIs" dxfId="275" priority="157" stopIfTrue="1" operator="equal">
      <formula>"-"</formula>
    </cfRule>
    <cfRule type="containsText" dxfId="274" priority="158" stopIfTrue="1" operator="containsText" text="leer">
      <formula>NOT(ISERROR(SEARCH("leer",H63)))</formula>
    </cfRule>
  </conditionalFormatting>
  <conditionalFormatting sqref="H63">
    <cfRule type="cellIs" dxfId="273" priority="155" stopIfTrue="1" operator="equal">
      <formula>"-"</formula>
    </cfRule>
    <cfRule type="containsText" dxfId="272" priority="156" stopIfTrue="1" operator="containsText" text="leer">
      <formula>NOT(ISERROR(SEARCH("leer",H63)))</formula>
    </cfRule>
  </conditionalFormatting>
  <conditionalFormatting sqref="H63">
    <cfRule type="cellIs" dxfId="271" priority="153" stopIfTrue="1" operator="equal">
      <formula>"-"</formula>
    </cfRule>
    <cfRule type="containsText" dxfId="270" priority="154" stopIfTrue="1" operator="containsText" text="leer">
      <formula>NOT(ISERROR(SEARCH("leer",H63)))</formula>
    </cfRule>
  </conditionalFormatting>
  <conditionalFormatting sqref="H63">
    <cfRule type="cellIs" dxfId="269" priority="151" stopIfTrue="1" operator="equal">
      <formula>"-"</formula>
    </cfRule>
    <cfRule type="containsText" dxfId="268" priority="152" stopIfTrue="1" operator="containsText" text="leer">
      <formula>NOT(ISERROR(SEARCH("leer",H63)))</formula>
    </cfRule>
  </conditionalFormatting>
  <conditionalFormatting sqref="H63">
    <cfRule type="cellIs" dxfId="267" priority="149" stopIfTrue="1" operator="equal">
      <formula>"-"</formula>
    </cfRule>
    <cfRule type="containsText" dxfId="266" priority="150" stopIfTrue="1" operator="containsText" text="leer">
      <formula>NOT(ISERROR(SEARCH("leer",H63)))</formula>
    </cfRule>
  </conditionalFormatting>
  <conditionalFormatting sqref="H68:H71">
    <cfRule type="cellIs" dxfId="265" priority="147" stopIfTrue="1" operator="equal">
      <formula>"-"</formula>
    </cfRule>
    <cfRule type="containsText" dxfId="264" priority="148" stopIfTrue="1" operator="containsText" text="leer">
      <formula>NOT(ISERROR(SEARCH("leer",H68)))</formula>
    </cfRule>
  </conditionalFormatting>
  <conditionalFormatting sqref="H68:H71">
    <cfRule type="cellIs" dxfId="263" priority="145" stopIfTrue="1" operator="equal">
      <formula>"-"</formula>
    </cfRule>
    <cfRule type="containsText" dxfId="262" priority="146" stopIfTrue="1" operator="containsText" text="leer">
      <formula>NOT(ISERROR(SEARCH("leer",H68)))</formula>
    </cfRule>
  </conditionalFormatting>
  <conditionalFormatting sqref="H68:H71">
    <cfRule type="cellIs" dxfId="261" priority="143" stopIfTrue="1" operator="equal">
      <formula>"-"</formula>
    </cfRule>
    <cfRule type="containsText" dxfId="260" priority="144" stopIfTrue="1" operator="containsText" text="leer">
      <formula>NOT(ISERROR(SEARCH("leer",H68)))</formula>
    </cfRule>
  </conditionalFormatting>
  <conditionalFormatting sqref="H68:H71">
    <cfRule type="cellIs" dxfId="259" priority="141" stopIfTrue="1" operator="equal">
      <formula>"-"</formula>
    </cfRule>
    <cfRule type="containsText" dxfId="258" priority="142" stopIfTrue="1" operator="containsText" text="leer">
      <formula>NOT(ISERROR(SEARCH("leer",H68)))</formula>
    </cfRule>
  </conditionalFormatting>
  <conditionalFormatting sqref="H68:H71">
    <cfRule type="cellIs" dxfId="257" priority="139" stopIfTrue="1" operator="equal">
      <formula>"-"</formula>
    </cfRule>
    <cfRule type="containsText" dxfId="256" priority="140" stopIfTrue="1" operator="containsText" text="leer">
      <formula>NOT(ISERROR(SEARCH("leer",H68)))</formula>
    </cfRule>
  </conditionalFormatting>
  <conditionalFormatting sqref="H32:H33">
    <cfRule type="cellIs" dxfId="255" priority="138" operator="equal">
      <formula>"-"</formula>
    </cfRule>
  </conditionalFormatting>
  <conditionalFormatting sqref="H32:H33">
    <cfRule type="cellIs" dxfId="254" priority="137" operator="equal">
      <formula>"-"</formula>
    </cfRule>
  </conditionalFormatting>
  <conditionalFormatting sqref="H32:H33">
    <cfRule type="cellIs" dxfId="253" priority="135" stopIfTrue="1" operator="equal">
      <formula>"-"</formula>
    </cfRule>
    <cfRule type="containsText" dxfId="252" priority="136" stopIfTrue="1" operator="containsText" text="leer">
      <formula>NOT(ISERROR(SEARCH("leer",H32)))</formula>
    </cfRule>
  </conditionalFormatting>
  <conditionalFormatting sqref="H32:H33">
    <cfRule type="cellIs" dxfId="251" priority="133" stopIfTrue="1" operator="equal">
      <formula>"-"</formula>
    </cfRule>
    <cfRule type="containsText" dxfId="250" priority="134" stopIfTrue="1" operator="containsText" text="leer">
      <formula>NOT(ISERROR(SEARCH("leer",H32)))</formula>
    </cfRule>
  </conditionalFormatting>
  <conditionalFormatting sqref="H32:H33">
    <cfRule type="cellIs" dxfId="249" priority="131" stopIfTrue="1" operator="equal">
      <formula>"-"</formula>
    </cfRule>
    <cfRule type="containsText" dxfId="248" priority="132" stopIfTrue="1" operator="containsText" text="leer">
      <formula>NOT(ISERROR(SEARCH("leer",H32)))</formula>
    </cfRule>
  </conditionalFormatting>
  <conditionalFormatting sqref="H32:H33">
    <cfRule type="cellIs" dxfId="247" priority="129" stopIfTrue="1" operator="equal">
      <formula>"-"</formula>
    </cfRule>
    <cfRule type="containsText" dxfId="246" priority="130" stopIfTrue="1" operator="containsText" text="leer">
      <formula>NOT(ISERROR(SEARCH("leer",H32)))</formula>
    </cfRule>
  </conditionalFormatting>
  <conditionalFormatting sqref="H32:H33">
    <cfRule type="cellIs" dxfId="245" priority="127" stopIfTrue="1" operator="equal">
      <formula>"-"</formula>
    </cfRule>
    <cfRule type="containsText" dxfId="244" priority="128" stopIfTrue="1" operator="containsText" text="leer">
      <formula>NOT(ISERROR(SEARCH("leer",H32)))</formula>
    </cfRule>
  </conditionalFormatting>
  <conditionalFormatting sqref="H63">
    <cfRule type="cellIs" dxfId="243" priority="126" operator="equal">
      <formula>"-"</formula>
    </cfRule>
  </conditionalFormatting>
  <conditionalFormatting sqref="H63">
    <cfRule type="cellIs" dxfId="242" priority="125" operator="equal">
      <formula>"-"</formula>
    </cfRule>
  </conditionalFormatting>
  <conditionalFormatting sqref="H63">
    <cfRule type="cellIs" dxfId="241" priority="124" operator="equal">
      <formula>"-"</formula>
    </cfRule>
  </conditionalFormatting>
  <conditionalFormatting sqref="H63">
    <cfRule type="cellIs" dxfId="240" priority="122" stopIfTrue="1" operator="equal">
      <formula>"-"</formula>
    </cfRule>
    <cfRule type="containsText" dxfId="239" priority="123" stopIfTrue="1" operator="containsText" text="leer">
      <formula>NOT(ISERROR(SEARCH("leer",H63)))</formula>
    </cfRule>
  </conditionalFormatting>
  <conditionalFormatting sqref="H63">
    <cfRule type="cellIs" dxfId="238" priority="120" stopIfTrue="1" operator="equal">
      <formula>"-"</formula>
    </cfRule>
    <cfRule type="containsText" dxfId="237" priority="121" stopIfTrue="1" operator="containsText" text="leer">
      <formula>NOT(ISERROR(SEARCH("leer",H63)))</formula>
    </cfRule>
  </conditionalFormatting>
  <conditionalFormatting sqref="H63">
    <cfRule type="cellIs" dxfId="236" priority="118" stopIfTrue="1" operator="equal">
      <formula>"-"</formula>
    </cfRule>
    <cfRule type="containsText" dxfId="235" priority="119" stopIfTrue="1" operator="containsText" text="leer">
      <formula>NOT(ISERROR(SEARCH("leer",H63)))</formula>
    </cfRule>
  </conditionalFormatting>
  <conditionalFormatting sqref="H63">
    <cfRule type="cellIs" dxfId="234" priority="116" stopIfTrue="1" operator="equal">
      <formula>"-"</formula>
    </cfRule>
    <cfRule type="containsText" dxfId="233" priority="117" stopIfTrue="1" operator="containsText" text="leer">
      <formula>NOT(ISERROR(SEARCH("leer",H63)))</formula>
    </cfRule>
  </conditionalFormatting>
  <conditionalFormatting sqref="H63">
    <cfRule type="cellIs" dxfId="232" priority="114" stopIfTrue="1" operator="equal">
      <formula>"-"</formula>
    </cfRule>
    <cfRule type="containsText" dxfId="231" priority="115" stopIfTrue="1" operator="containsText" text="leer">
      <formula>NOT(ISERROR(SEARCH("leer",H63)))</formula>
    </cfRule>
  </conditionalFormatting>
  <conditionalFormatting sqref="H68:H71">
    <cfRule type="cellIs" dxfId="230" priority="113" operator="equal">
      <formula>"-"</formula>
    </cfRule>
  </conditionalFormatting>
  <conditionalFormatting sqref="H68:H71">
    <cfRule type="cellIs" dxfId="229" priority="112" operator="equal">
      <formula>"-"</formula>
    </cfRule>
  </conditionalFormatting>
  <conditionalFormatting sqref="H68:H71">
    <cfRule type="cellIs" dxfId="228" priority="111" operator="equal">
      <formula>"-"</formula>
    </cfRule>
  </conditionalFormatting>
  <conditionalFormatting sqref="H68:H71">
    <cfRule type="cellIs" dxfId="227" priority="109" stopIfTrue="1" operator="equal">
      <formula>"-"</formula>
    </cfRule>
    <cfRule type="containsText" dxfId="226" priority="110" stopIfTrue="1" operator="containsText" text="leer">
      <formula>NOT(ISERROR(SEARCH("leer",H68)))</formula>
    </cfRule>
  </conditionalFormatting>
  <conditionalFormatting sqref="H68:H71">
    <cfRule type="cellIs" dxfId="225" priority="107" stopIfTrue="1" operator="equal">
      <formula>"-"</formula>
    </cfRule>
    <cfRule type="containsText" dxfId="224" priority="108" stopIfTrue="1" operator="containsText" text="leer">
      <formula>NOT(ISERROR(SEARCH("leer",H68)))</formula>
    </cfRule>
  </conditionalFormatting>
  <conditionalFormatting sqref="H68:H71">
    <cfRule type="cellIs" dxfId="223" priority="105" stopIfTrue="1" operator="equal">
      <formula>"-"</formula>
    </cfRule>
    <cfRule type="containsText" dxfId="222" priority="106" stopIfTrue="1" operator="containsText" text="leer">
      <formula>NOT(ISERROR(SEARCH("leer",H68)))</formula>
    </cfRule>
  </conditionalFormatting>
  <conditionalFormatting sqref="H68:H71">
    <cfRule type="cellIs" dxfId="221" priority="103" stopIfTrue="1" operator="equal">
      <formula>"-"</formula>
    </cfRule>
    <cfRule type="containsText" dxfId="220" priority="104" stopIfTrue="1" operator="containsText" text="leer">
      <formula>NOT(ISERROR(SEARCH("leer",H68)))</formula>
    </cfRule>
  </conditionalFormatting>
  <conditionalFormatting sqref="H68:H71">
    <cfRule type="cellIs" dxfId="219" priority="101" stopIfTrue="1" operator="equal">
      <formula>"-"</formula>
    </cfRule>
    <cfRule type="containsText" dxfId="218" priority="102" stopIfTrue="1" operator="containsText" text="leer">
      <formula>NOT(ISERROR(SEARCH("leer",H68)))</formula>
    </cfRule>
  </conditionalFormatting>
  <conditionalFormatting sqref="G3">
    <cfRule type="cellIs" dxfId="217" priority="100" operator="equal">
      <formula>"-"</formula>
    </cfRule>
  </conditionalFormatting>
  <conditionalFormatting sqref="G3">
    <cfRule type="cellIs" dxfId="216" priority="99" operator="equal">
      <formula>"-"</formula>
    </cfRule>
  </conditionalFormatting>
  <conditionalFormatting sqref="G6:G33">
    <cfRule type="cellIs" dxfId="215" priority="97" stopIfTrue="1" operator="equal">
      <formula>"-"</formula>
    </cfRule>
    <cfRule type="containsText" dxfId="214" priority="98" stopIfTrue="1" operator="containsText" text="leer">
      <formula>NOT(ISERROR(SEARCH("leer",G6)))</formula>
    </cfRule>
  </conditionalFormatting>
  <conditionalFormatting sqref="G6:G33">
    <cfRule type="cellIs" dxfId="213" priority="96" stopIfTrue="1" operator="equal">
      <formula>"-"</formula>
    </cfRule>
  </conditionalFormatting>
  <conditionalFormatting sqref="G6:G33">
    <cfRule type="cellIs" dxfId="212" priority="94" stopIfTrue="1" operator="equal">
      <formula>"-"</formula>
    </cfRule>
    <cfRule type="containsText" dxfId="211" priority="95" stopIfTrue="1" operator="containsText" text="leer">
      <formula>NOT(ISERROR(SEARCH("leer",G6)))</formula>
    </cfRule>
  </conditionalFormatting>
  <conditionalFormatting sqref="G6:G33">
    <cfRule type="cellIs" dxfId="210" priority="93" stopIfTrue="1" operator="equal">
      <formula>"-"</formula>
    </cfRule>
  </conditionalFormatting>
  <conditionalFormatting sqref="G37:G63">
    <cfRule type="cellIs" dxfId="209" priority="91" stopIfTrue="1" operator="equal">
      <formula>"-"</formula>
    </cfRule>
    <cfRule type="containsText" dxfId="208" priority="92" stopIfTrue="1" operator="containsText" text="leer">
      <formula>NOT(ISERROR(SEARCH("leer",G37)))</formula>
    </cfRule>
  </conditionalFormatting>
  <conditionalFormatting sqref="G37:G63">
    <cfRule type="cellIs" dxfId="207" priority="90" stopIfTrue="1" operator="equal">
      <formula>"-"</formula>
    </cfRule>
  </conditionalFormatting>
  <conditionalFormatting sqref="G37:G63">
    <cfRule type="cellIs" dxfId="206" priority="88" stopIfTrue="1" operator="equal">
      <formula>"-"</formula>
    </cfRule>
    <cfRule type="containsText" dxfId="205" priority="89" stopIfTrue="1" operator="containsText" text="leer">
      <formula>NOT(ISERROR(SEARCH("leer",G37)))</formula>
    </cfRule>
  </conditionalFormatting>
  <conditionalFormatting sqref="G37:G63">
    <cfRule type="cellIs" dxfId="204" priority="87" stopIfTrue="1" operator="equal">
      <formula>"-"</formula>
    </cfRule>
  </conditionalFormatting>
  <conditionalFormatting sqref="G68:G71">
    <cfRule type="cellIs" dxfId="203" priority="85" stopIfTrue="1" operator="equal">
      <formula>"-"</formula>
    </cfRule>
    <cfRule type="containsText" dxfId="202" priority="86" stopIfTrue="1" operator="containsText" text="leer">
      <formula>NOT(ISERROR(SEARCH("leer",G68)))</formula>
    </cfRule>
  </conditionalFormatting>
  <conditionalFormatting sqref="G68:G71">
    <cfRule type="cellIs" dxfId="201" priority="84" stopIfTrue="1" operator="equal">
      <formula>"-"</formula>
    </cfRule>
  </conditionalFormatting>
  <conditionalFormatting sqref="G68:G71">
    <cfRule type="cellIs" dxfId="200" priority="82" stopIfTrue="1" operator="equal">
      <formula>"-"</formula>
    </cfRule>
    <cfRule type="containsText" dxfId="199" priority="83" stopIfTrue="1" operator="containsText" text="leer">
      <formula>NOT(ISERROR(SEARCH("leer",G68)))</formula>
    </cfRule>
  </conditionalFormatting>
  <conditionalFormatting sqref="G68:G71">
    <cfRule type="cellIs" dxfId="198" priority="81" stopIfTrue="1" operator="equal">
      <formula>"-"</formula>
    </cfRule>
  </conditionalFormatting>
  <conditionalFormatting sqref="G68:G71">
    <cfRule type="cellIs" dxfId="197" priority="79" stopIfTrue="1" operator="equal">
      <formula>"-"</formula>
    </cfRule>
    <cfRule type="containsText" dxfId="196" priority="80" stopIfTrue="1" operator="containsText" text="leer">
      <formula>NOT(ISERROR(SEARCH("leer",G68)))</formula>
    </cfRule>
  </conditionalFormatting>
  <conditionalFormatting sqref="G68:G71">
    <cfRule type="cellIs" dxfId="195" priority="78" stopIfTrue="1" operator="equal">
      <formula>"-"</formula>
    </cfRule>
  </conditionalFormatting>
  <conditionalFormatting sqref="G68:G71">
    <cfRule type="cellIs" dxfId="194" priority="76" stopIfTrue="1" operator="equal">
      <formula>"-"</formula>
    </cfRule>
    <cfRule type="containsText" dxfId="193" priority="77" stopIfTrue="1" operator="containsText" text="leer">
      <formula>NOT(ISERROR(SEARCH("leer",G68)))</formula>
    </cfRule>
  </conditionalFormatting>
  <conditionalFormatting sqref="G68:G71">
    <cfRule type="cellIs" dxfId="192" priority="75" stopIfTrue="1" operator="equal">
      <formula>"-"</formula>
    </cfRule>
  </conditionalFormatting>
  <conditionalFormatting sqref="G6:G33">
    <cfRule type="cellIs" dxfId="191" priority="73" stopIfTrue="1" operator="equal">
      <formula>"-"</formula>
    </cfRule>
    <cfRule type="containsText" dxfId="190" priority="74" stopIfTrue="1" operator="containsText" text="leer">
      <formula>NOT(ISERROR(SEARCH("leer",G6)))</formula>
    </cfRule>
  </conditionalFormatting>
  <conditionalFormatting sqref="G6:G33">
    <cfRule type="cellIs" dxfId="189" priority="72" stopIfTrue="1" operator="equal">
      <formula>"-"</formula>
    </cfRule>
  </conditionalFormatting>
  <conditionalFormatting sqref="G6:G33">
    <cfRule type="cellIs" dxfId="188" priority="70" stopIfTrue="1" operator="equal">
      <formula>"-"</formula>
    </cfRule>
    <cfRule type="containsText" dxfId="187" priority="71" stopIfTrue="1" operator="containsText" text="leer">
      <formula>NOT(ISERROR(SEARCH("leer",G6)))</formula>
    </cfRule>
  </conditionalFormatting>
  <conditionalFormatting sqref="G6:G33">
    <cfRule type="cellIs" dxfId="186" priority="69" stopIfTrue="1" operator="equal">
      <formula>"-"</formula>
    </cfRule>
  </conditionalFormatting>
  <conditionalFormatting sqref="G37:G63">
    <cfRule type="cellIs" dxfId="185" priority="67" stopIfTrue="1" operator="equal">
      <formula>"-"</formula>
    </cfRule>
    <cfRule type="containsText" dxfId="184" priority="68" stopIfTrue="1" operator="containsText" text="leer">
      <formula>NOT(ISERROR(SEARCH("leer",G37)))</formula>
    </cfRule>
  </conditionalFormatting>
  <conditionalFormatting sqref="G37:G63">
    <cfRule type="cellIs" dxfId="183" priority="66" stopIfTrue="1" operator="equal">
      <formula>"-"</formula>
    </cfRule>
  </conditionalFormatting>
  <conditionalFormatting sqref="G37:G63">
    <cfRule type="cellIs" dxfId="182" priority="64" stopIfTrue="1" operator="equal">
      <formula>"-"</formula>
    </cfRule>
    <cfRule type="containsText" dxfId="181" priority="65" stopIfTrue="1" operator="containsText" text="leer">
      <formula>NOT(ISERROR(SEARCH("leer",G37)))</formula>
    </cfRule>
  </conditionalFormatting>
  <conditionalFormatting sqref="G37:G63">
    <cfRule type="cellIs" dxfId="180" priority="63" stopIfTrue="1" operator="equal">
      <formula>"-"</formula>
    </cfRule>
  </conditionalFormatting>
  <conditionalFormatting sqref="F3">
    <cfRule type="cellIs" dxfId="179" priority="62" operator="equal">
      <formula>"-"</formula>
    </cfRule>
  </conditionalFormatting>
  <conditionalFormatting sqref="F3">
    <cfRule type="cellIs" dxfId="178" priority="61" operator="equal">
      <formula>"-"</formula>
    </cfRule>
  </conditionalFormatting>
  <conditionalFormatting sqref="F68">
    <cfRule type="cellIs" dxfId="177" priority="35" stopIfTrue="1" operator="equal">
      <formula>"-"</formula>
    </cfRule>
    <cfRule type="containsText" dxfId="176" priority="36" stopIfTrue="1" operator="containsText" text="leer">
      <formula>NOT(ISERROR(SEARCH("leer",F68)))</formula>
    </cfRule>
  </conditionalFormatting>
  <conditionalFormatting sqref="F68">
    <cfRule type="cellIs" dxfId="175" priority="34" stopIfTrue="1" operator="equal">
      <formula>"-"</formula>
    </cfRule>
  </conditionalFormatting>
  <conditionalFormatting sqref="F68">
    <cfRule type="cellIs" dxfId="174" priority="32" stopIfTrue="1" operator="equal">
      <formula>"-"</formula>
    </cfRule>
    <cfRule type="containsText" dxfId="173" priority="33" stopIfTrue="1" operator="containsText" text="leer">
      <formula>NOT(ISERROR(SEARCH("leer",F68)))</formula>
    </cfRule>
  </conditionalFormatting>
  <conditionalFormatting sqref="F68">
    <cfRule type="cellIs" dxfId="172" priority="31" stopIfTrue="1" operator="equal">
      <formula>"-"</formula>
    </cfRule>
  </conditionalFormatting>
  <conditionalFormatting sqref="F68">
    <cfRule type="cellIs" dxfId="171" priority="29" stopIfTrue="1" operator="equal">
      <formula>"-"</formula>
    </cfRule>
    <cfRule type="containsText" dxfId="170" priority="30" stopIfTrue="1" operator="containsText" text="leer">
      <formula>NOT(ISERROR(SEARCH("leer",F68)))</formula>
    </cfRule>
  </conditionalFormatting>
  <conditionalFormatting sqref="F68">
    <cfRule type="cellIs" dxfId="169" priority="28" stopIfTrue="1" operator="equal">
      <formula>"-"</formula>
    </cfRule>
  </conditionalFormatting>
  <conditionalFormatting sqref="F68">
    <cfRule type="cellIs" dxfId="168" priority="26" stopIfTrue="1" operator="equal">
      <formula>"-"</formula>
    </cfRule>
    <cfRule type="containsText" dxfId="167" priority="27" stopIfTrue="1" operator="containsText" text="leer">
      <formula>NOT(ISERROR(SEARCH("leer",F68)))</formula>
    </cfRule>
  </conditionalFormatting>
  <conditionalFormatting sqref="F68">
    <cfRule type="cellIs" dxfId="166" priority="25" stopIfTrue="1" operator="equal">
      <formula>"-"</formula>
    </cfRule>
  </conditionalFormatting>
  <conditionalFormatting sqref="F70">
    <cfRule type="cellIs" dxfId="165" priority="23" stopIfTrue="1" operator="equal">
      <formula>"-"</formula>
    </cfRule>
    <cfRule type="containsText" dxfId="164" priority="24" stopIfTrue="1" operator="containsText" text="leer">
      <formula>NOT(ISERROR(SEARCH("leer",F70)))</formula>
    </cfRule>
  </conditionalFormatting>
  <conditionalFormatting sqref="F70">
    <cfRule type="cellIs" dxfId="163" priority="22" stopIfTrue="1" operator="equal">
      <formula>"-"</formula>
    </cfRule>
  </conditionalFormatting>
  <conditionalFormatting sqref="F70">
    <cfRule type="cellIs" dxfId="162" priority="20" stopIfTrue="1" operator="equal">
      <formula>"-"</formula>
    </cfRule>
    <cfRule type="containsText" dxfId="161" priority="21" stopIfTrue="1" operator="containsText" text="leer">
      <formula>NOT(ISERROR(SEARCH("leer",F70)))</formula>
    </cfRule>
  </conditionalFormatting>
  <conditionalFormatting sqref="F70">
    <cfRule type="cellIs" dxfId="160" priority="19" stopIfTrue="1" operator="equal">
      <formula>"-"</formula>
    </cfRule>
  </conditionalFormatting>
  <conditionalFormatting sqref="F70">
    <cfRule type="cellIs" dxfId="159" priority="17" stopIfTrue="1" operator="equal">
      <formula>"-"</formula>
    </cfRule>
    <cfRule type="containsText" dxfId="158" priority="18" stopIfTrue="1" operator="containsText" text="leer">
      <formula>NOT(ISERROR(SEARCH("leer",F70)))</formula>
    </cfRule>
  </conditionalFormatting>
  <conditionalFormatting sqref="F70">
    <cfRule type="cellIs" dxfId="157" priority="16" stopIfTrue="1" operator="equal">
      <formula>"-"</formula>
    </cfRule>
  </conditionalFormatting>
  <conditionalFormatting sqref="F70">
    <cfRule type="cellIs" dxfId="156" priority="14" stopIfTrue="1" operator="equal">
      <formula>"-"</formula>
    </cfRule>
    <cfRule type="containsText" dxfId="155" priority="15" stopIfTrue="1" operator="containsText" text="leer">
      <formula>NOT(ISERROR(SEARCH("leer",F70)))</formula>
    </cfRule>
  </conditionalFormatting>
  <conditionalFormatting sqref="F70">
    <cfRule type="cellIs" dxfId="154" priority="13" stopIfTrue="1" operator="equal">
      <formula>"-"</formula>
    </cfRule>
  </conditionalFormatting>
  <conditionalFormatting sqref="F37:F62">
    <cfRule type="cellIs" dxfId="153" priority="11" stopIfTrue="1" operator="equal">
      <formula>"-"</formula>
    </cfRule>
    <cfRule type="containsText" dxfId="152" priority="12" stopIfTrue="1" operator="containsText" text="leer">
      <formula>NOT(ISERROR(SEARCH("leer",F37)))</formula>
    </cfRule>
  </conditionalFormatting>
  <conditionalFormatting sqref="F37:F62">
    <cfRule type="cellIs" dxfId="151" priority="10" stopIfTrue="1" operator="equal">
      <formula>"-"</formula>
    </cfRule>
  </conditionalFormatting>
  <conditionalFormatting sqref="F37:F62">
    <cfRule type="cellIs" dxfId="150" priority="8" stopIfTrue="1" operator="equal">
      <formula>"-"</formula>
    </cfRule>
    <cfRule type="containsText" dxfId="149" priority="9" stopIfTrue="1" operator="containsText" text="leer">
      <formula>NOT(ISERROR(SEARCH("leer",F37)))</formula>
    </cfRule>
  </conditionalFormatting>
  <conditionalFormatting sqref="F37:F62">
    <cfRule type="cellIs" dxfId="148" priority="7" stopIfTrue="1" operator="equal">
      <formula>"-"</formula>
    </cfRule>
  </conditionalFormatting>
  <conditionalFormatting sqref="F37:F62">
    <cfRule type="cellIs" dxfId="147" priority="5" stopIfTrue="1" operator="equal">
      <formula>"-"</formula>
    </cfRule>
    <cfRule type="containsText" dxfId="146" priority="6" stopIfTrue="1" operator="containsText" text="leer">
      <formula>NOT(ISERROR(SEARCH("leer",F37)))</formula>
    </cfRule>
  </conditionalFormatting>
  <conditionalFormatting sqref="F37:F62">
    <cfRule type="cellIs" dxfId="145" priority="4" stopIfTrue="1" operator="equal">
      <formula>"-"</formula>
    </cfRule>
  </conditionalFormatting>
  <conditionalFormatting sqref="F37:F62">
    <cfRule type="cellIs" dxfId="144" priority="2" stopIfTrue="1" operator="equal">
      <formula>"-"</formula>
    </cfRule>
    <cfRule type="containsText" dxfId="143" priority="3" stopIfTrue="1" operator="containsText" text="leer">
      <formula>NOT(ISERROR(SEARCH("leer",F37)))</formula>
    </cfRule>
  </conditionalFormatting>
  <conditionalFormatting sqref="F37:F62">
    <cfRule type="cellIs" dxfId="142" priority="1" stopIfTrue="1" operator="equal">
      <formula>"-"</formula>
    </cfRule>
  </conditionalFormatting>
  <hyperlinks>
    <hyperlink ref="A1" location="'Indice'!A1" display="zurück"/>
  </hyperlinks>
  <pageMargins left="0.79000000000000015" right="0.79000000000000015" top="0.98" bottom="0.98" header="0.51" footer="0.51"/>
  <pageSetup paperSize="9" scale="37" orientation="portrait"/>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25"/>
  <sheetViews>
    <sheetView showRuler="0" zoomScale="70" zoomScaleNormal="70" workbookViewId="0"/>
  </sheetViews>
  <sheetFormatPr baseColWidth="10" defaultColWidth="10.7109375" defaultRowHeight="12.75" x14ac:dyDescent="0.2"/>
  <cols>
    <col min="1" max="1" width="37.42578125" style="5" customWidth="1"/>
    <col min="2" max="2" width="9.7109375" style="5" customWidth="1"/>
    <col min="3" max="3" width="8.85546875" style="5" customWidth="1"/>
    <col min="4" max="4" width="12.28515625" style="8" customWidth="1"/>
    <col min="5" max="6" width="11.42578125" style="8" customWidth="1"/>
    <col min="7" max="7" width="2.7109375" style="8" customWidth="1"/>
    <col min="8" max="9" width="11.42578125" style="8" customWidth="1"/>
    <col min="10" max="10" width="2.7109375" style="8" customWidth="1"/>
    <col min="11" max="12" width="11.42578125" style="8" customWidth="1"/>
    <col min="13" max="13" width="2.7109375" style="8" customWidth="1"/>
    <col min="14" max="15" width="8.42578125" style="5" customWidth="1"/>
    <col min="16" max="16" width="2.7109375" style="5" customWidth="1"/>
    <col min="17" max="17" width="8.42578125" style="5" customWidth="1"/>
    <col min="18" max="18" width="2.7109375" style="5" customWidth="1"/>
    <col min="19" max="19" width="8.140625" style="5" customWidth="1"/>
    <col min="20" max="20" width="7.28515625" style="5" customWidth="1"/>
    <col min="21" max="21" width="2.7109375" style="5" bestFit="1" customWidth="1"/>
    <col min="22" max="22" width="8.140625" style="5" customWidth="1"/>
    <col min="23" max="23" width="6.42578125" style="5" customWidth="1"/>
    <col min="24" max="24" width="8.42578125" style="5" customWidth="1"/>
    <col min="25" max="25" width="7.28515625" style="5" customWidth="1"/>
    <col min="26" max="26" width="8.28515625" style="5" customWidth="1"/>
    <col min="27" max="27" width="7.28515625" style="5" customWidth="1"/>
    <col min="28" max="28" width="8.28515625" style="5" customWidth="1"/>
    <col min="29" max="29" width="7.28515625" style="5" customWidth="1"/>
    <col min="30" max="30" width="8.140625" style="5" customWidth="1"/>
    <col min="31" max="31" width="7.28515625" style="5" customWidth="1"/>
    <col min="32" max="32" width="8.42578125" style="5" customWidth="1"/>
    <col min="33" max="16384" width="10.7109375" style="5"/>
  </cols>
  <sheetData>
    <row r="1" spans="1:32" x14ac:dyDescent="0.2">
      <c r="A1" s="93" t="s">
        <v>3013</v>
      </c>
      <c r="D1" s="5"/>
      <c r="E1" s="5"/>
      <c r="F1" s="5"/>
      <c r="G1" s="5"/>
      <c r="H1" s="5"/>
      <c r="I1" s="5"/>
      <c r="J1" s="5"/>
      <c r="K1" s="5"/>
      <c r="L1" s="5"/>
      <c r="M1" s="5"/>
    </row>
    <row r="2" spans="1:32" x14ac:dyDescent="0.2">
      <c r="A2" s="93"/>
      <c r="D2" s="5"/>
      <c r="E2" s="5"/>
      <c r="F2" s="5"/>
      <c r="G2" s="5"/>
      <c r="H2" s="5"/>
      <c r="I2" s="5"/>
      <c r="J2" s="5"/>
      <c r="K2" s="5"/>
      <c r="L2" s="5"/>
      <c r="M2" s="5"/>
    </row>
    <row r="3" spans="1:32" x14ac:dyDescent="0.2">
      <c r="A3" s="87" t="s">
        <v>3014</v>
      </c>
      <c r="B3" s="4"/>
      <c r="C3" s="5" t="s">
        <v>3015</v>
      </c>
      <c r="D3" s="5" t="s">
        <v>3016</v>
      </c>
      <c r="E3" s="4">
        <v>2014</v>
      </c>
      <c r="F3" s="69" t="s">
        <v>3017</v>
      </c>
      <c r="G3" s="5"/>
      <c r="H3" s="22">
        <v>2013</v>
      </c>
      <c r="I3" s="191" t="s">
        <v>3018</v>
      </c>
      <c r="J3" s="5"/>
      <c r="K3" s="22">
        <v>2012</v>
      </c>
      <c r="L3" s="191" t="s">
        <v>3019</v>
      </c>
      <c r="M3" s="5"/>
      <c r="N3" s="22">
        <v>2011</v>
      </c>
      <c r="O3" s="191" t="s">
        <v>3020</v>
      </c>
      <c r="P3" s="22"/>
      <c r="Q3" s="22">
        <v>2010</v>
      </c>
      <c r="R3" s="22"/>
      <c r="S3" s="191" t="s">
        <v>3021</v>
      </c>
      <c r="T3" s="22">
        <v>2009</v>
      </c>
      <c r="U3" s="22"/>
      <c r="V3" s="191" t="s">
        <v>3022</v>
      </c>
      <c r="W3" s="22">
        <v>2008</v>
      </c>
      <c r="X3" s="191" t="s">
        <v>3023</v>
      </c>
      <c r="Y3" s="22">
        <v>2007</v>
      </c>
      <c r="Z3" s="191" t="s">
        <v>3024</v>
      </c>
      <c r="AA3" s="22">
        <v>2006</v>
      </c>
      <c r="AB3" s="191" t="s">
        <v>3025</v>
      </c>
      <c r="AC3" s="22">
        <v>2005</v>
      </c>
      <c r="AD3" s="191" t="s">
        <v>3026</v>
      </c>
      <c r="AE3" s="22">
        <v>2004</v>
      </c>
      <c r="AF3" s="191" t="s">
        <v>3027</v>
      </c>
    </row>
    <row r="4" spans="1:32" x14ac:dyDescent="0.2">
      <c r="A4" s="87"/>
      <c r="C4" s="8"/>
      <c r="N4" s="8"/>
      <c r="O4" s="8"/>
      <c r="P4" s="8"/>
      <c r="Q4" s="8"/>
      <c r="R4" s="8"/>
      <c r="S4" s="8"/>
      <c r="T4" s="8"/>
      <c r="U4" s="8"/>
      <c r="V4" s="8"/>
      <c r="W4" s="8"/>
      <c r="X4" s="8"/>
      <c r="Y4" s="7"/>
      <c r="Z4" s="7"/>
      <c r="AA4" s="7"/>
      <c r="AB4" s="7"/>
    </row>
    <row r="5" spans="1:32" x14ac:dyDescent="0.2">
      <c r="A5" s="11" t="s">
        <v>3028</v>
      </c>
      <c r="B5" s="5" t="s">
        <v>3029</v>
      </c>
      <c r="C5" s="8">
        <v>1</v>
      </c>
      <c r="D5" s="8" t="s">
        <v>3030</v>
      </c>
      <c r="E5" s="8">
        <v>5220</v>
      </c>
      <c r="F5" s="243">
        <v>1</v>
      </c>
      <c r="H5" s="8">
        <v>5328</v>
      </c>
      <c r="I5" s="243">
        <v>1</v>
      </c>
      <c r="K5" s="191">
        <v>5314</v>
      </c>
      <c r="L5" s="123">
        <v>1</v>
      </c>
      <c r="N5" s="69">
        <v>5187</v>
      </c>
      <c r="O5" s="123">
        <v>1</v>
      </c>
      <c r="P5" s="8"/>
      <c r="Q5" s="69">
        <v>5268</v>
      </c>
      <c r="R5" s="8"/>
      <c r="S5" s="123">
        <v>1</v>
      </c>
      <c r="T5" s="69">
        <v>4983</v>
      </c>
      <c r="U5" s="8"/>
      <c r="V5" s="123">
        <v>1</v>
      </c>
      <c r="W5" s="8">
        <v>4875</v>
      </c>
      <c r="X5" s="40">
        <v>1</v>
      </c>
      <c r="Y5" s="5">
        <v>4925</v>
      </c>
      <c r="Z5" s="40">
        <v>1</v>
      </c>
      <c r="AA5" s="5">
        <v>4735</v>
      </c>
      <c r="AB5" s="40">
        <v>1</v>
      </c>
      <c r="AC5" s="5">
        <v>4716</v>
      </c>
      <c r="AD5" s="40">
        <v>1</v>
      </c>
      <c r="AE5" s="5">
        <v>4786</v>
      </c>
      <c r="AF5" s="40">
        <v>1</v>
      </c>
    </row>
    <row r="6" spans="1:32" x14ac:dyDescent="0.2">
      <c r="A6" s="27" t="s">
        <v>3031</v>
      </c>
      <c r="B6" s="5" t="s">
        <v>3032</v>
      </c>
      <c r="C6" s="8">
        <v>2</v>
      </c>
      <c r="D6" s="8" t="s">
        <v>3033</v>
      </c>
      <c r="E6" s="8">
        <v>4108</v>
      </c>
      <c r="F6" s="243">
        <v>0.79</v>
      </c>
      <c r="H6" s="8">
        <v>4131</v>
      </c>
      <c r="I6" s="243">
        <v>0.78</v>
      </c>
      <c r="K6" s="191">
        <v>4161</v>
      </c>
      <c r="L6" s="245">
        <v>0.78302596913812572</v>
      </c>
      <c r="N6" s="69">
        <v>4026</v>
      </c>
      <c r="O6" s="167">
        <v>0.7762</v>
      </c>
      <c r="P6" s="8"/>
      <c r="Q6" s="69">
        <v>4076</v>
      </c>
      <c r="R6" s="8"/>
      <c r="S6" s="167">
        <v>0.77370000000000005</v>
      </c>
      <c r="T6" s="69">
        <v>4032</v>
      </c>
      <c r="U6" s="8"/>
      <c r="V6" s="123">
        <v>0.80820000000000003</v>
      </c>
      <c r="W6" s="8">
        <v>3873</v>
      </c>
      <c r="X6" s="40">
        <v>0.79446153846153844</v>
      </c>
      <c r="Y6" s="5">
        <v>3851</v>
      </c>
      <c r="Z6" s="40">
        <v>0.78192893401015229</v>
      </c>
      <c r="AA6" s="5">
        <v>3711</v>
      </c>
      <c r="AB6" s="40">
        <v>0.78373812038014778</v>
      </c>
      <c r="AC6" s="5">
        <v>3704</v>
      </c>
      <c r="AD6" s="40">
        <v>0.78500000000000003</v>
      </c>
      <c r="AE6" s="5">
        <v>3738</v>
      </c>
      <c r="AF6" s="40">
        <v>0.78100000000000003</v>
      </c>
    </row>
    <row r="7" spans="1:32" x14ac:dyDescent="0.2">
      <c r="A7" s="27" t="s">
        <v>3034</v>
      </c>
      <c r="B7" s="5" t="s">
        <v>3035</v>
      </c>
      <c r="C7" s="8">
        <v>3</v>
      </c>
      <c r="D7" s="8" t="s">
        <v>3036</v>
      </c>
      <c r="E7" s="8">
        <v>57</v>
      </c>
      <c r="F7" s="243">
        <v>0.01</v>
      </c>
      <c r="H7" s="8">
        <v>93</v>
      </c>
      <c r="I7" s="243">
        <v>1.6436903499469777E-2</v>
      </c>
      <c r="K7" s="191">
        <v>82</v>
      </c>
      <c r="L7" s="245">
        <v>1.5430937147158449E-2</v>
      </c>
      <c r="N7" s="69">
        <v>19</v>
      </c>
      <c r="O7" s="167">
        <v>3.7000000000000002E-3</v>
      </c>
      <c r="P7" s="8"/>
      <c r="Q7" s="69">
        <v>20</v>
      </c>
      <c r="R7" s="8"/>
      <c r="S7" s="167">
        <v>3.8E-3</v>
      </c>
      <c r="T7" s="69">
        <v>14</v>
      </c>
      <c r="U7" s="8"/>
      <c r="V7" s="123">
        <v>3.2000000000000002E-3</v>
      </c>
      <c r="W7" s="8">
        <v>22</v>
      </c>
      <c r="X7" s="40">
        <v>4.5128205128205125E-3</v>
      </c>
      <c r="Y7" s="5">
        <v>20</v>
      </c>
      <c r="Z7" s="40">
        <v>4.0609137055837565E-3</v>
      </c>
      <c r="AA7" s="5">
        <v>11</v>
      </c>
      <c r="AB7" s="40">
        <v>2.3231256599788807E-3</v>
      </c>
      <c r="AC7" s="5">
        <v>9</v>
      </c>
      <c r="AD7" s="40">
        <v>2E-3</v>
      </c>
      <c r="AE7" s="5">
        <v>11</v>
      </c>
      <c r="AF7" s="40">
        <v>3.0000000000000001E-3</v>
      </c>
    </row>
    <row r="8" spans="1:32" x14ac:dyDescent="0.2">
      <c r="A8" s="158" t="s">
        <v>3037</v>
      </c>
      <c r="B8" s="5" t="s">
        <v>3038</v>
      </c>
      <c r="C8" s="8">
        <v>4</v>
      </c>
      <c r="D8" s="8" t="s">
        <v>3039</v>
      </c>
      <c r="E8" s="8">
        <v>79</v>
      </c>
      <c r="F8" s="243">
        <v>0.02</v>
      </c>
      <c r="H8" s="8">
        <v>94</v>
      </c>
      <c r="I8" s="243">
        <v>1.661364439731354E-2</v>
      </c>
      <c r="K8" s="191">
        <v>34</v>
      </c>
      <c r="L8" s="245">
        <v>6.3981934512608203E-3</v>
      </c>
      <c r="N8" s="69">
        <v>13</v>
      </c>
      <c r="O8" s="167">
        <v>2.5000000000000001E-3</v>
      </c>
      <c r="P8" s="8"/>
      <c r="Q8" s="69">
        <v>12</v>
      </c>
      <c r="R8" s="8"/>
      <c r="S8" s="167">
        <v>2.3E-3</v>
      </c>
      <c r="T8" s="69">
        <v>9</v>
      </c>
      <c r="U8" s="8"/>
      <c r="V8" s="123">
        <v>1.8E-3</v>
      </c>
      <c r="W8" s="8">
        <v>10</v>
      </c>
      <c r="X8" s="40">
        <v>2.0512820512820513E-3</v>
      </c>
      <c r="Y8" s="5">
        <v>13</v>
      </c>
      <c r="Z8" s="40">
        <v>2.6395939086294416E-3</v>
      </c>
      <c r="AA8" s="5">
        <v>9</v>
      </c>
      <c r="AB8" s="40">
        <v>1.9007391763463568E-3</v>
      </c>
      <c r="AC8" s="5">
        <v>4</v>
      </c>
      <c r="AD8" s="40">
        <v>1E-3</v>
      </c>
      <c r="AE8" s="5">
        <v>2</v>
      </c>
      <c r="AF8" s="40">
        <v>0</v>
      </c>
    </row>
    <row r="9" spans="1:32" x14ac:dyDescent="0.2">
      <c r="A9" s="27" t="s">
        <v>3040</v>
      </c>
      <c r="B9" s="5" t="s">
        <v>3041</v>
      </c>
      <c r="C9" s="8">
        <v>5</v>
      </c>
      <c r="D9" s="8" t="s">
        <v>3042</v>
      </c>
      <c r="E9" s="8">
        <v>200</v>
      </c>
      <c r="F9" s="243">
        <v>0.03</v>
      </c>
      <c r="G9" s="8" t="s">
        <v>3043</v>
      </c>
      <c r="H9" s="8">
        <v>180</v>
      </c>
      <c r="I9" s="243">
        <v>2.6511134676564158E-2</v>
      </c>
      <c r="J9" s="8" t="s">
        <v>3044</v>
      </c>
      <c r="K9" s="191">
        <v>200</v>
      </c>
      <c r="L9" s="245">
        <v>3.7636432066240122E-2</v>
      </c>
      <c r="M9" s="8" t="s">
        <v>3045</v>
      </c>
      <c r="N9" s="69">
        <v>200</v>
      </c>
      <c r="O9" s="167">
        <v>3.8600000000000002E-2</v>
      </c>
      <c r="P9" s="8" t="s">
        <v>3046</v>
      </c>
      <c r="Q9" s="69">
        <v>200</v>
      </c>
      <c r="R9" s="8" t="s">
        <v>3047</v>
      </c>
      <c r="S9" s="167">
        <v>3.7999999999999999E-2</v>
      </c>
      <c r="T9" s="69">
        <v>200</v>
      </c>
      <c r="U9" s="8" t="s">
        <v>3048</v>
      </c>
      <c r="V9" s="123">
        <v>4.0099999999999997E-2</v>
      </c>
      <c r="W9" s="8">
        <v>200</v>
      </c>
      <c r="X9" s="40">
        <v>3.487179487179487E-2</v>
      </c>
      <c r="Y9" s="5">
        <v>300</v>
      </c>
      <c r="Z9" s="40">
        <v>6.0913705583756347E-2</v>
      </c>
      <c r="AA9" s="5">
        <v>0</v>
      </c>
      <c r="AB9" s="40">
        <v>0</v>
      </c>
      <c r="AC9" s="5">
        <v>0</v>
      </c>
      <c r="AD9" s="40">
        <v>0</v>
      </c>
      <c r="AE9" s="5">
        <v>0</v>
      </c>
      <c r="AF9" s="40">
        <v>0</v>
      </c>
    </row>
    <row r="10" spans="1:32" x14ac:dyDescent="0.2">
      <c r="A10" s="27" t="s">
        <v>3049</v>
      </c>
      <c r="B10" s="5" t="s">
        <v>3050</v>
      </c>
      <c r="C10" s="8"/>
      <c r="D10" s="8" t="s">
        <v>3051</v>
      </c>
      <c r="E10" s="8">
        <v>776</v>
      </c>
      <c r="F10" s="243">
        <v>0.15</v>
      </c>
      <c r="H10" s="8">
        <v>830</v>
      </c>
      <c r="I10" s="243">
        <v>0.15</v>
      </c>
      <c r="K10" s="191">
        <v>837</v>
      </c>
      <c r="L10" s="245">
        <v>0.1575084681972149</v>
      </c>
      <c r="N10" s="69">
        <v>929</v>
      </c>
      <c r="O10" s="167">
        <v>0.17899999999999999</v>
      </c>
      <c r="P10" s="8"/>
      <c r="Q10" s="69">
        <v>960</v>
      </c>
      <c r="R10" s="8"/>
      <c r="S10" s="167">
        <v>0.1822</v>
      </c>
      <c r="T10" s="69">
        <v>728</v>
      </c>
      <c r="V10" s="123">
        <v>0.1467</v>
      </c>
      <c r="W10" s="5">
        <v>770</v>
      </c>
      <c r="X10" s="40">
        <v>0.1641025641025641</v>
      </c>
      <c r="Y10" s="5">
        <v>741</v>
      </c>
      <c r="Z10" s="40">
        <v>0.15045685279187818</v>
      </c>
      <c r="AA10" s="5">
        <v>1004</v>
      </c>
      <c r="AB10" s="40">
        <v>0.21203801478352693</v>
      </c>
      <c r="AC10" s="5">
        <v>999</v>
      </c>
      <c r="AD10" s="40">
        <v>0.21199999999999999</v>
      </c>
      <c r="AE10" s="5">
        <v>1036</v>
      </c>
      <c r="AF10" s="40">
        <v>0.216</v>
      </c>
    </row>
    <row r="11" spans="1:32" x14ac:dyDescent="0.2">
      <c r="A11" s="88" t="s">
        <v>3052</v>
      </c>
      <c r="B11" s="5" t="s">
        <v>3053</v>
      </c>
      <c r="C11" s="8"/>
      <c r="D11" s="8" t="s">
        <v>3054</v>
      </c>
      <c r="E11" s="8">
        <v>329</v>
      </c>
      <c r="F11" s="243">
        <v>0.06</v>
      </c>
      <c r="H11" s="8">
        <v>333</v>
      </c>
      <c r="I11" s="243">
        <v>5.8854718981972427E-2</v>
      </c>
      <c r="K11" s="191">
        <v>312</v>
      </c>
      <c r="L11" s="245">
        <v>5.871283402333459E-2</v>
      </c>
      <c r="N11" s="69">
        <v>293</v>
      </c>
      <c r="O11" s="167">
        <v>5.6500000000000002E-2</v>
      </c>
      <c r="P11" s="8"/>
      <c r="Q11" s="69">
        <v>309</v>
      </c>
      <c r="R11" s="8"/>
      <c r="S11" s="167">
        <v>5.8700000000000002E-2</v>
      </c>
      <c r="T11" s="69">
        <v>325</v>
      </c>
      <c r="U11" s="8"/>
      <c r="V11" s="123">
        <v>6.5299999999999997E-2</v>
      </c>
      <c r="W11" s="8">
        <v>279</v>
      </c>
      <c r="X11" s="40">
        <v>5.7230769230769231E-2</v>
      </c>
      <c r="Y11" s="5">
        <v>284</v>
      </c>
      <c r="Z11" s="40">
        <v>5.7664974619289343E-2</v>
      </c>
      <c r="AA11" s="5">
        <v>257</v>
      </c>
      <c r="AB11" s="40">
        <v>5.42766631467793E-2</v>
      </c>
      <c r="AC11" s="5">
        <v>252</v>
      </c>
      <c r="AD11" s="40">
        <v>5.2999999999999999E-2</v>
      </c>
      <c r="AE11" s="5">
        <v>255</v>
      </c>
      <c r="AF11" s="40">
        <v>5.2999999999999999E-2</v>
      </c>
    </row>
    <row r="12" spans="1:32" ht="25.5" x14ac:dyDescent="0.2">
      <c r="A12" s="88" t="s">
        <v>3055</v>
      </c>
      <c r="B12" s="5" t="s">
        <v>3056</v>
      </c>
      <c r="C12" s="8">
        <v>6</v>
      </c>
      <c r="D12" s="8" t="s">
        <v>3057</v>
      </c>
      <c r="E12" s="8">
        <v>0</v>
      </c>
      <c r="F12" s="243">
        <v>0</v>
      </c>
      <c r="H12" s="8">
        <v>0</v>
      </c>
      <c r="I12" s="243">
        <v>0</v>
      </c>
      <c r="J12" s="8" t="s">
        <v>3058</v>
      </c>
      <c r="K12" s="191">
        <v>100</v>
      </c>
      <c r="L12" s="245">
        <v>1.8818216033120061E-2</v>
      </c>
      <c r="M12" s="8" t="s">
        <v>3059</v>
      </c>
      <c r="N12" s="69">
        <v>100</v>
      </c>
      <c r="O12" s="167">
        <v>1.9300000000000001E-2</v>
      </c>
      <c r="P12" s="8" t="s">
        <v>3060</v>
      </c>
      <c r="Q12" s="69">
        <v>100</v>
      </c>
      <c r="R12" s="8" t="s">
        <v>3061</v>
      </c>
      <c r="S12" s="167">
        <v>1.9E-2</v>
      </c>
      <c r="T12" s="69">
        <v>250</v>
      </c>
      <c r="U12" s="8" t="s">
        <v>3062</v>
      </c>
      <c r="V12" s="123">
        <v>5.0099999999999999E-2</v>
      </c>
      <c r="W12" s="8">
        <v>250</v>
      </c>
      <c r="X12" s="40">
        <v>5.128205128205128E-2</v>
      </c>
      <c r="Y12" s="8">
        <v>250</v>
      </c>
      <c r="Z12" s="40">
        <v>5.0761421319796954E-2</v>
      </c>
      <c r="AA12" s="5">
        <v>212</v>
      </c>
      <c r="AB12" s="40">
        <v>4.4772967265047516E-2</v>
      </c>
      <c r="AC12" s="5">
        <v>350</v>
      </c>
      <c r="AD12" s="40">
        <v>7.3999999999999996E-2</v>
      </c>
      <c r="AE12" s="5">
        <v>350</v>
      </c>
      <c r="AF12" s="40">
        <v>7.2999999999999995E-2</v>
      </c>
    </row>
    <row r="13" spans="1:32" x14ac:dyDescent="0.2">
      <c r="A13" s="88" t="s">
        <v>3063</v>
      </c>
      <c r="B13" s="5" t="s">
        <v>3064</v>
      </c>
      <c r="C13" s="8"/>
      <c r="D13" s="8" t="s">
        <v>3065</v>
      </c>
      <c r="E13" s="8">
        <v>552</v>
      </c>
      <c r="F13" s="243">
        <v>0.11</v>
      </c>
      <c r="H13" s="8">
        <v>446</v>
      </c>
      <c r="I13" s="243">
        <v>0.08</v>
      </c>
      <c r="K13" s="191">
        <v>472</v>
      </c>
      <c r="L13" s="245">
        <v>8.8821979676326684E-2</v>
      </c>
      <c r="N13" s="69">
        <v>604</v>
      </c>
      <c r="O13" s="167">
        <v>0.1164</v>
      </c>
      <c r="P13" s="8"/>
      <c r="Q13" s="69">
        <v>610</v>
      </c>
      <c r="R13" s="8"/>
      <c r="S13" s="167">
        <v>0.1158</v>
      </c>
      <c r="T13" s="69">
        <v>261</v>
      </c>
      <c r="U13" s="8"/>
      <c r="V13" s="123">
        <v>4.2299999999999997E-2</v>
      </c>
      <c r="W13" s="8">
        <v>375</v>
      </c>
      <c r="X13" s="40">
        <v>7.4871794871794878E-2</v>
      </c>
      <c r="Y13" s="5">
        <v>359</v>
      </c>
      <c r="Z13" s="40">
        <v>7.2893401015228426E-2</v>
      </c>
      <c r="AA13" s="5">
        <v>625</v>
      </c>
      <c r="AB13" s="40">
        <v>0.13199577613516367</v>
      </c>
      <c r="AC13" s="5">
        <v>461</v>
      </c>
      <c r="AD13" s="40">
        <v>9.8000000000000004E-2</v>
      </c>
      <c r="AE13" s="5">
        <v>480</v>
      </c>
      <c r="AF13" s="40">
        <v>0.1</v>
      </c>
    </row>
    <row r="14" spans="1:32" x14ac:dyDescent="0.2">
      <c r="A14" s="88" t="s">
        <v>3066</v>
      </c>
      <c r="B14" s="5" t="s">
        <v>3067</v>
      </c>
      <c r="C14" s="8">
        <v>7</v>
      </c>
      <c r="D14" s="8" t="s">
        <v>3068</v>
      </c>
      <c r="E14" s="8">
        <v>-105</v>
      </c>
      <c r="F14" s="243">
        <v>-0.02</v>
      </c>
      <c r="H14" s="8">
        <v>51</v>
      </c>
      <c r="I14" s="243">
        <v>0.01</v>
      </c>
      <c r="K14" s="191">
        <v>-47</v>
      </c>
      <c r="L14" s="245">
        <v>-8.8445615355664288E-3</v>
      </c>
      <c r="N14" s="69">
        <v>-68</v>
      </c>
      <c r="O14" s="167">
        <v>-1.32E-2</v>
      </c>
      <c r="P14" s="8"/>
      <c r="Q14" s="69">
        <v>-59</v>
      </c>
      <c r="R14" s="8"/>
      <c r="S14" s="167">
        <v>-1.1299999999999999E-2</v>
      </c>
      <c r="T14" s="69">
        <v>-108</v>
      </c>
      <c r="U14" s="8"/>
      <c r="V14" s="123">
        <v>-1.0999999999999999E-2</v>
      </c>
      <c r="W14" s="5">
        <v>-134</v>
      </c>
      <c r="X14" s="40">
        <v>-1.9382051282051282E-2</v>
      </c>
      <c r="Y14" s="5">
        <v>-152</v>
      </c>
      <c r="Z14" s="40">
        <v>-3.0962944162436546E-2</v>
      </c>
      <c r="AA14" s="5">
        <v>-90</v>
      </c>
      <c r="AB14" s="40">
        <v>-1.9007391763463569E-2</v>
      </c>
      <c r="AC14" s="5">
        <v>-64</v>
      </c>
      <c r="AD14" s="40">
        <v>-1.4E-2</v>
      </c>
      <c r="AE14" s="5">
        <v>-49</v>
      </c>
      <c r="AF14" s="40">
        <v>-0.01</v>
      </c>
    </row>
    <row r="15" spans="1:32" x14ac:dyDescent="0.2">
      <c r="A15" s="11"/>
      <c r="C15" s="8"/>
      <c r="N15" s="8"/>
      <c r="O15" s="8"/>
      <c r="P15" s="8"/>
      <c r="Q15" s="8"/>
      <c r="R15" s="8"/>
      <c r="S15" s="8"/>
      <c r="T15" s="8"/>
      <c r="U15" s="8"/>
      <c r="V15" s="8"/>
      <c r="W15" s="8"/>
      <c r="X15" s="8"/>
    </row>
    <row r="16" spans="1:32" x14ac:dyDescent="0.2">
      <c r="A16" s="214"/>
      <c r="B16" s="214"/>
      <c r="C16" s="214"/>
    </row>
    <row r="17" spans="1:13" x14ac:dyDescent="0.2">
      <c r="A17" s="212" t="s">
        <v>3069</v>
      </c>
      <c r="B17" s="215"/>
      <c r="C17" s="215"/>
      <c r="D17" s="215"/>
      <c r="E17" s="215"/>
      <c r="F17" s="215"/>
      <c r="G17" s="215"/>
      <c r="H17" s="215"/>
      <c r="I17" s="215"/>
      <c r="J17" s="215"/>
      <c r="K17" s="215"/>
      <c r="L17" s="215"/>
      <c r="M17" s="215"/>
    </row>
    <row r="18" spans="1:13" x14ac:dyDescent="0.2">
      <c r="A18" s="212" t="s">
        <v>3070</v>
      </c>
      <c r="B18" s="230"/>
      <c r="C18" s="230"/>
      <c r="D18" s="230"/>
      <c r="E18" s="230"/>
      <c r="F18" s="230"/>
      <c r="G18" s="230"/>
      <c r="H18" s="230"/>
      <c r="I18" s="230"/>
      <c r="J18" s="230"/>
      <c r="K18" s="230"/>
      <c r="L18" s="230"/>
      <c r="M18" s="230"/>
    </row>
    <row r="19" spans="1:13" x14ac:dyDescent="0.2">
      <c r="A19" s="212" t="s">
        <v>3071</v>
      </c>
      <c r="B19" s="230"/>
      <c r="C19" s="230"/>
      <c r="D19" s="230"/>
      <c r="E19" s="230"/>
      <c r="F19" s="230"/>
      <c r="G19" s="230"/>
      <c r="H19" s="230"/>
      <c r="I19" s="230"/>
      <c r="J19" s="230"/>
      <c r="K19" s="230"/>
      <c r="L19" s="230"/>
      <c r="M19" s="230"/>
    </row>
    <row r="20" spans="1:13" x14ac:dyDescent="0.2">
      <c r="A20" s="212" t="s">
        <v>3072</v>
      </c>
      <c r="B20" s="230"/>
      <c r="C20" s="230"/>
      <c r="D20" s="230"/>
      <c r="E20" s="230"/>
      <c r="F20" s="230"/>
      <c r="G20" s="230"/>
      <c r="H20" s="230"/>
      <c r="I20" s="230"/>
      <c r="J20" s="230"/>
      <c r="K20" s="230"/>
      <c r="L20" s="230"/>
      <c r="M20" s="230"/>
    </row>
    <row r="21" spans="1:13" x14ac:dyDescent="0.2">
      <c r="A21" s="212" t="s">
        <v>3073</v>
      </c>
      <c r="B21" s="230"/>
      <c r="C21" s="230"/>
      <c r="D21" s="230"/>
      <c r="E21" s="230"/>
      <c r="F21" s="230"/>
      <c r="G21" s="230"/>
      <c r="H21" s="230"/>
      <c r="I21" s="230"/>
      <c r="J21" s="230"/>
      <c r="K21" s="230"/>
      <c r="L21" s="230"/>
      <c r="M21" s="230"/>
    </row>
    <row r="22" spans="1:13" x14ac:dyDescent="0.2">
      <c r="A22" s="212" t="s">
        <v>3074</v>
      </c>
      <c r="B22" s="212"/>
      <c r="C22" s="212"/>
      <c r="D22" s="212"/>
      <c r="E22" s="212"/>
      <c r="F22" s="212"/>
      <c r="G22" s="212"/>
      <c r="H22" s="212"/>
      <c r="I22" s="212"/>
      <c r="J22" s="212"/>
      <c r="K22" s="212"/>
      <c r="L22" s="212"/>
      <c r="M22" s="212"/>
    </row>
    <row r="23" spans="1:13" x14ac:dyDescent="0.2">
      <c r="A23" s="212" t="s">
        <v>3075</v>
      </c>
      <c r="B23" s="230"/>
      <c r="C23" s="230"/>
      <c r="D23" s="230"/>
      <c r="E23" s="230"/>
      <c r="F23" s="230"/>
      <c r="G23" s="230"/>
      <c r="H23" s="230"/>
      <c r="I23" s="230"/>
      <c r="J23" s="230"/>
      <c r="K23" s="230"/>
      <c r="L23" s="230"/>
      <c r="M23" s="230"/>
    </row>
    <row r="24" spans="1:13" x14ac:dyDescent="0.2">
      <c r="A24" s="212" t="s">
        <v>3076</v>
      </c>
    </row>
    <row r="25" spans="1:13" x14ac:dyDescent="0.2">
      <c r="A25" s="212"/>
    </row>
  </sheetData>
  <phoneticPr fontId="15" type="noConversion"/>
  <conditionalFormatting sqref="T5:T14 V5:V14">
    <cfRule type="cellIs" dxfId="141" priority="142" operator="equal">
      <formula>"-"</formula>
    </cfRule>
  </conditionalFormatting>
  <conditionalFormatting sqref="S5:S14">
    <cfRule type="cellIs" dxfId="140" priority="140" stopIfTrue="1" operator="equal">
      <formula>"-"</formula>
    </cfRule>
    <cfRule type="containsText" dxfId="139" priority="141" stopIfTrue="1" operator="containsText" text="leer">
      <formula>NOT(ISERROR(SEARCH("leer",S5)))</formula>
    </cfRule>
  </conditionalFormatting>
  <conditionalFormatting sqref="S5:S14">
    <cfRule type="cellIs" dxfId="138" priority="138" stopIfTrue="1" operator="equal">
      <formula>"-"</formula>
    </cfRule>
    <cfRule type="containsText" dxfId="137" priority="139" stopIfTrue="1" operator="containsText" text="leer">
      <formula>NOT(ISERROR(SEARCH("leer",S5)))</formula>
    </cfRule>
  </conditionalFormatting>
  <conditionalFormatting sqref="Q5:Q14">
    <cfRule type="cellIs" dxfId="136" priority="136" stopIfTrue="1" operator="equal">
      <formula>"-"</formula>
    </cfRule>
    <cfRule type="containsText" dxfId="135" priority="137" stopIfTrue="1" operator="containsText" text="leer">
      <formula>NOT(ISERROR(SEARCH("leer",Q5)))</formula>
    </cfRule>
  </conditionalFormatting>
  <conditionalFormatting sqref="Q5:Q14">
    <cfRule type="cellIs" dxfId="134" priority="134" stopIfTrue="1" operator="equal">
      <formula>"-"</formula>
    </cfRule>
    <cfRule type="containsText" dxfId="133" priority="135" stopIfTrue="1" operator="containsText" text="leer">
      <formula>NOT(ISERROR(SEARCH("leer",Q5)))</formula>
    </cfRule>
  </conditionalFormatting>
  <conditionalFormatting sqref="T5:T14">
    <cfRule type="cellIs" dxfId="132" priority="133" operator="equal">
      <formula>"-"</formula>
    </cfRule>
  </conditionalFormatting>
  <conditionalFormatting sqref="Q5:Q14">
    <cfRule type="cellIs" dxfId="131" priority="131" stopIfTrue="1" operator="equal">
      <formula>"-"</formula>
    </cfRule>
    <cfRule type="containsText" dxfId="130" priority="132" stopIfTrue="1" operator="containsText" text="leer">
      <formula>NOT(ISERROR(SEARCH("leer",Q5)))</formula>
    </cfRule>
  </conditionalFormatting>
  <conditionalFormatting sqref="Q5:Q14">
    <cfRule type="cellIs" dxfId="129" priority="129" stopIfTrue="1" operator="equal">
      <formula>"-"</formula>
    </cfRule>
    <cfRule type="containsText" dxfId="128" priority="130" stopIfTrue="1" operator="containsText" text="leer">
      <formula>NOT(ISERROR(SEARCH("leer",Q5)))</formula>
    </cfRule>
  </conditionalFormatting>
  <conditionalFormatting sqref="S5">
    <cfRule type="cellIs" dxfId="127" priority="128" operator="equal">
      <formula>"-"</formula>
    </cfRule>
  </conditionalFormatting>
  <conditionalFormatting sqref="S5">
    <cfRule type="cellIs" dxfId="126" priority="127" operator="equal">
      <formula>"-"</formula>
    </cfRule>
  </conditionalFormatting>
  <conditionalFormatting sqref="N5:O14">
    <cfRule type="cellIs" dxfId="125" priority="125" stopIfTrue="1" operator="equal">
      <formula>"-"</formula>
    </cfRule>
    <cfRule type="containsText" dxfId="124" priority="126" stopIfTrue="1" operator="containsText" text="leer">
      <formula>NOT(ISERROR(SEARCH("leer",N5)))</formula>
    </cfRule>
  </conditionalFormatting>
  <conditionalFormatting sqref="N5:O14">
    <cfRule type="cellIs" dxfId="123" priority="123" stopIfTrue="1" operator="equal">
      <formula>"-"</formula>
    </cfRule>
    <cfRule type="containsText" dxfId="122" priority="124" stopIfTrue="1" operator="containsText" text="leer">
      <formula>NOT(ISERROR(SEARCH("leer",N5)))</formula>
    </cfRule>
  </conditionalFormatting>
  <conditionalFormatting sqref="N5:O14">
    <cfRule type="cellIs" dxfId="121" priority="121" stopIfTrue="1" operator="equal">
      <formula>"-"</formula>
    </cfRule>
    <cfRule type="containsText" dxfId="120" priority="122" stopIfTrue="1" operator="containsText" text="leer">
      <formula>NOT(ISERROR(SEARCH("leer",N5)))</formula>
    </cfRule>
  </conditionalFormatting>
  <conditionalFormatting sqref="N5:O14">
    <cfRule type="cellIs" dxfId="119" priority="119" stopIfTrue="1" operator="equal">
      <formula>"-"</formula>
    </cfRule>
    <cfRule type="containsText" dxfId="118" priority="120" stopIfTrue="1" operator="containsText" text="leer">
      <formula>NOT(ISERROR(SEARCH("leer",N5)))</formula>
    </cfRule>
  </conditionalFormatting>
  <conditionalFormatting sqref="N5:O14">
    <cfRule type="cellIs" dxfId="117" priority="117" stopIfTrue="1" operator="equal">
      <formula>"-"</formula>
    </cfRule>
    <cfRule type="containsText" dxfId="116" priority="118" stopIfTrue="1" operator="containsText" text="leer">
      <formula>NOT(ISERROR(SEARCH("leer",N5)))</formula>
    </cfRule>
  </conditionalFormatting>
  <conditionalFormatting sqref="N5:O14">
    <cfRule type="cellIs" dxfId="115" priority="115" stopIfTrue="1" operator="equal">
      <formula>"-"</formula>
    </cfRule>
    <cfRule type="containsText" dxfId="114" priority="116" stopIfTrue="1" operator="containsText" text="leer">
      <formula>NOT(ISERROR(SEARCH("leer",N5)))</formula>
    </cfRule>
  </conditionalFormatting>
  <conditionalFormatting sqref="N5:O14">
    <cfRule type="cellIs" dxfId="113" priority="113" stopIfTrue="1" operator="equal">
      <formula>"-"</formula>
    </cfRule>
    <cfRule type="containsText" dxfId="112" priority="114" stopIfTrue="1" operator="containsText" text="leer">
      <formula>NOT(ISERROR(SEARCH("leer",N5)))</formula>
    </cfRule>
  </conditionalFormatting>
  <conditionalFormatting sqref="N5:O14">
    <cfRule type="cellIs" dxfId="111" priority="111" stopIfTrue="1" operator="equal">
      <formula>"-"</formula>
    </cfRule>
    <cfRule type="containsText" dxfId="110" priority="112" stopIfTrue="1" operator="containsText" text="leer">
      <formula>NOT(ISERROR(SEARCH("leer",N5)))</formula>
    </cfRule>
  </conditionalFormatting>
  <conditionalFormatting sqref="N5:O14">
    <cfRule type="cellIs" dxfId="109" priority="109" stopIfTrue="1" operator="equal">
      <formula>"-"</formula>
    </cfRule>
    <cfRule type="containsText" dxfId="108" priority="110" stopIfTrue="1" operator="containsText" text="leer">
      <formula>NOT(ISERROR(SEARCH("leer",N5)))</formula>
    </cfRule>
  </conditionalFormatting>
  <conditionalFormatting sqref="N5:O14">
    <cfRule type="cellIs" dxfId="107" priority="107" stopIfTrue="1" operator="equal">
      <formula>"-"</formula>
    </cfRule>
    <cfRule type="containsText" dxfId="106" priority="108" stopIfTrue="1" operator="containsText" text="leer">
      <formula>NOT(ISERROR(SEARCH("leer",N5)))</formula>
    </cfRule>
  </conditionalFormatting>
  <conditionalFormatting sqref="N5:O14">
    <cfRule type="cellIs" dxfId="105" priority="105" stopIfTrue="1" operator="equal">
      <formula>"-"</formula>
    </cfRule>
    <cfRule type="containsText" dxfId="104" priority="106" stopIfTrue="1" operator="containsText" text="leer">
      <formula>NOT(ISERROR(SEARCH("leer",N5)))</formula>
    </cfRule>
  </conditionalFormatting>
  <conditionalFormatting sqref="N5:O14">
    <cfRule type="cellIs" dxfId="103" priority="103" stopIfTrue="1" operator="equal">
      <formula>"-"</formula>
    </cfRule>
    <cfRule type="containsText" dxfId="102" priority="104" stopIfTrue="1" operator="containsText" text="leer">
      <formula>NOT(ISERROR(SEARCH("leer",N5)))</formula>
    </cfRule>
  </conditionalFormatting>
  <conditionalFormatting sqref="N5:O14">
    <cfRule type="cellIs" dxfId="101" priority="101" stopIfTrue="1" operator="equal">
      <formula>"-"</formula>
    </cfRule>
    <cfRule type="containsText" dxfId="100" priority="102" stopIfTrue="1" operator="containsText" text="leer">
      <formula>NOT(ISERROR(SEARCH("leer",N5)))</formula>
    </cfRule>
  </conditionalFormatting>
  <conditionalFormatting sqref="O5:O14">
    <cfRule type="cellIs" dxfId="99" priority="99" stopIfTrue="1" operator="equal">
      <formula>"-"</formula>
    </cfRule>
    <cfRule type="containsText" dxfId="98" priority="100" stopIfTrue="1" operator="containsText" text="leer">
      <formula>NOT(ISERROR(SEARCH("leer",O5)))</formula>
    </cfRule>
  </conditionalFormatting>
  <conditionalFormatting sqref="O5:O14">
    <cfRule type="cellIs" dxfId="97" priority="97" stopIfTrue="1" operator="equal">
      <formula>"-"</formula>
    </cfRule>
    <cfRule type="containsText" dxfId="96" priority="98" stopIfTrue="1" operator="containsText" text="leer">
      <formula>NOT(ISERROR(SEARCH("leer",O5)))</formula>
    </cfRule>
  </conditionalFormatting>
  <conditionalFormatting sqref="O5">
    <cfRule type="cellIs" dxfId="95" priority="96" operator="equal">
      <formula>"-"</formula>
    </cfRule>
  </conditionalFormatting>
  <conditionalFormatting sqref="O5">
    <cfRule type="cellIs" dxfId="94" priority="95" operator="equal">
      <formula>"-"</formula>
    </cfRule>
  </conditionalFormatting>
  <conditionalFormatting sqref="O5:O14">
    <cfRule type="cellIs" dxfId="93" priority="93" stopIfTrue="1" operator="equal">
      <formula>"-"</formula>
    </cfRule>
    <cfRule type="containsText" dxfId="92" priority="94" stopIfTrue="1" operator="containsText" text="leer">
      <formula>NOT(ISERROR(SEARCH("leer",O5)))</formula>
    </cfRule>
  </conditionalFormatting>
  <conditionalFormatting sqref="O5:O14">
    <cfRule type="cellIs" dxfId="91" priority="91" stopIfTrue="1" operator="equal">
      <formula>"-"</formula>
    </cfRule>
    <cfRule type="containsText" dxfId="90" priority="92" stopIfTrue="1" operator="containsText" text="leer">
      <formula>NOT(ISERROR(SEARCH("leer",O5)))</formula>
    </cfRule>
  </conditionalFormatting>
  <conditionalFormatting sqref="O5">
    <cfRule type="cellIs" dxfId="89" priority="90" operator="equal">
      <formula>"-"</formula>
    </cfRule>
  </conditionalFormatting>
  <conditionalFormatting sqref="O5">
    <cfRule type="cellIs" dxfId="88" priority="89" operator="equal">
      <formula>"-"</formula>
    </cfRule>
  </conditionalFormatting>
  <conditionalFormatting sqref="L5:L14">
    <cfRule type="cellIs" dxfId="87" priority="87" stopIfTrue="1" operator="equal">
      <formula>"-"</formula>
    </cfRule>
    <cfRule type="containsText" dxfId="86" priority="88" stopIfTrue="1" operator="containsText" text="leer">
      <formula>NOT(ISERROR(SEARCH("leer",L5)))</formula>
    </cfRule>
  </conditionalFormatting>
  <conditionalFormatting sqref="L5:L14">
    <cfRule type="cellIs" dxfId="85" priority="86" stopIfTrue="1" operator="equal">
      <formula>"-"</formula>
    </cfRule>
  </conditionalFormatting>
  <conditionalFormatting sqref="L5:L14">
    <cfRule type="cellIs" dxfId="84" priority="84" stopIfTrue="1" operator="equal">
      <formula>"-"</formula>
    </cfRule>
    <cfRule type="containsText" dxfId="83" priority="85" stopIfTrue="1" operator="containsText" text="leer">
      <formula>NOT(ISERROR(SEARCH("leer",L5)))</formula>
    </cfRule>
  </conditionalFormatting>
  <conditionalFormatting sqref="L5:L14">
    <cfRule type="cellIs" dxfId="82" priority="83" stopIfTrue="1" operator="equal">
      <formula>"-"</formula>
    </cfRule>
  </conditionalFormatting>
  <conditionalFormatting sqref="K5:K14">
    <cfRule type="cellIs" dxfId="81" priority="81" stopIfTrue="1" operator="equal">
      <formula>"-"</formula>
    </cfRule>
    <cfRule type="containsText" dxfId="80" priority="82" stopIfTrue="1" operator="containsText" text="leer">
      <formula>NOT(ISERROR(SEARCH("leer",K5)))</formula>
    </cfRule>
  </conditionalFormatting>
  <conditionalFormatting sqref="K5:K14">
    <cfRule type="cellIs" dxfId="79" priority="80" stopIfTrue="1" operator="equal">
      <formula>"-"</formula>
    </cfRule>
  </conditionalFormatting>
  <conditionalFormatting sqref="K5:K14">
    <cfRule type="cellIs" dxfId="78" priority="78" stopIfTrue="1" operator="equal">
      <formula>"-"</formula>
    </cfRule>
    <cfRule type="containsText" dxfId="77" priority="79" stopIfTrue="1" operator="containsText" text="leer">
      <formula>NOT(ISERROR(SEARCH("leer",K5)))</formula>
    </cfRule>
  </conditionalFormatting>
  <conditionalFormatting sqref="K5:K14">
    <cfRule type="cellIs" dxfId="76" priority="77" stopIfTrue="1" operator="equal">
      <formula>"-"</formula>
    </cfRule>
  </conditionalFormatting>
  <conditionalFormatting sqref="L5">
    <cfRule type="cellIs" dxfId="75" priority="75" stopIfTrue="1" operator="equal">
      <formula>"-"</formula>
    </cfRule>
    <cfRule type="containsText" dxfId="74" priority="76" stopIfTrue="1" operator="containsText" text="leer">
      <formula>NOT(ISERROR(SEARCH("leer",L5)))</formula>
    </cfRule>
  </conditionalFormatting>
  <conditionalFormatting sqref="L5">
    <cfRule type="cellIs" dxfId="73" priority="73" stopIfTrue="1" operator="equal">
      <formula>"-"</formula>
    </cfRule>
    <cfRule type="containsText" dxfId="72" priority="74" stopIfTrue="1" operator="containsText" text="leer">
      <formula>NOT(ISERROR(SEARCH("leer",L5)))</formula>
    </cfRule>
  </conditionalFormatting>
  <conditionalFormatting sqref="L5">
    <cfRule type="cellIs" dxfId="71" priority="71" stopIfTrue="1" operator="equal">
      <formula>"-"</formula>
    </cfRule>
    <cfRule type="containsText" dxfId="70" priority="72" stopIfTrue="1" operator="containsText" text="leer">
      <formula>NOT(ISERROR(SEARCH("leer",L5)))</formula>
    </cfRule>
  </conditionalFormatting>
  <conditionalFormatting sqref="L5">
    <cfRule type="cellIs" dxfId="69" priority="69" stopIfTrue="1" operator="equal">
      <formula>"-"</formula>
    </cfRule>
    <cfRule type="containsText" dxfId="68" priority="70" stopIfTrue="1" operator="containsText" text="leer">
      <formula>NOT(ISERROR(SEARCH("leer",L5)))</formula>
    </cfRule>
  </conditionalFormatting>
  <conditionalFormatting sqref="L5">
    <cfRule type="cellIs" dxfId="67" priority="67" stopIfTrue="1" operator="equal">
      <formula>"-"</formula>
    </cfRule>
    <cfRule type="containsText" dxfId="66" priority="68" stopIfTrue="1" operator="containsText" text="leer">
      <formula>NOT(ISERROR(SEARCH("leer",L5)))</formula>
    </cfRule>
  </conditionalFormatting>
  <conditionalFormatting sqref="L5">
    <cfRule type="cellIs" dxfId="65" priority="65" stopIfTrue="1" operator="equal">
      <formula>"-"</formula>
    </cfRule>
    <cfRule type="containsText" dxfId="64" priority="66" stopIfTrue="1" operator="containsText" text="leer">
      <formula>NOT(ISERROR(SEARCH("leer",L5)))</formula>
    </cfRule>
  </conditionalFormatting>
  <conditionalFormatting sqref="L5">
    <cfRule type="cellIs" dxfId="63" priority="63" stopIfTrue="1" operator="equal">
      <formula>"-"</formula>
    </cfRule>
    <cfRule type="containsText" dxfId="62" priority="64" stopIfTrue="1" operator="containsText" text="leer">
      <formula>NOT(ISERROR(SEARCH("leer",L5)))</formula>
    </cfRule>
  </conditionalFormatting>
  <conditionalFormatting sqref="L5">
    <cfRule type="cellIs" dxfId="61" priority="61" stopIfTrue="1" operator="equal">
      <formula>"-"</formula>
    </cfRule>
    <cfRule type="containsText" dxfId="60" priority="62" stopIfTrue="1" operator="containsText" text="leer">
      <formula>NOT(ISERROR(SEARCH("leer",L5)))</formula>
    </cfRule>
  </conditionalFormatting>
  <conditionalFormatting sqref="L5">
    <cfRule type="cellIs" dxfId="59" priority="59" stopIfTrue="1" operator="equal">
      <formula>"-"</formula>
    </cfRule>
    <cfRule type="containsText" dxfId="58" priority="60" stopIfTrue="1" operator="containsText" text="leer">
      <formula>NOT(ISERROR(SEARCH("leer",L5)))</formula>
    </cfRule>
  </conditionalFormatting>
  <conditionalFormatting sqref="L5">
    <cfRule type="cellIs" dxfId="57" priority="57" stopIfTrue="1" operator="equal">
      <formula>"-"</formula>
    </cfRule>
    <cfRule type="containsText" dxfId="56" priority="58" stopIfTrue="1" operator="containsText" text="leer">
      <formula>NOT(ISERROR(SEARCH("leer",L5)))</formula>
    </cfRule>
  </conditionalFormatting>
  <conditionalFormatting sqref="L5">
    <cfRule type="cellIs" dxfId="55" priority="55" stopIfTrue="1" operator="equal">
      <formula>"-"</formula>
    </cfRule>
    <cfRule type="containsText" dxfId="54" priority="56" stopIfTrue="1" operator="containsText" text="leer">
      <formula>NOT(ISERROR(SEARCH("leer",L5)))</formula>
    </cfRule>
  </conditionalFormatting>
  <conditionalFormatting sqref="L5">
    <cfRule type="cellIs" dxfId="53" priority="53" stopIfTrue="1" operator="equal">
      <formula>"-"</formula>
    </cfRule>
    <cfRule type="containsText" dxfId="52" priority="54" stopIfTrue="1" operator="containsText" text="leer">
      <formula>NOT(ISERROR(SEARCH("leer",L5)))</formula>
    </cfRule>
  </conditionalFormatting>
  <conditionalFormatting sqref="L5">
    <cfRule type="cellIs" dxfId="51" priority="51" stopIfTrue="1" operator="equal">
      <formula>"-"</formula>
    </cfRule>
    <cfRule type="containsText" dxfId="50" priority="52" stopIfTrue="1" operator="containsText" text="leer">
      <formula>NOT(ISERROR(SEARCH("leer",L5)))</formula>
    </cfRule>
  </conditionalFormatting>
  <conditionalFormatting sqref="L5">
    <cfRule type="cellIs" dxfId="49" priority="49" stopIfTrue="1" operator="equal">
      <formula>"-"</formula>
    </cfRule>
    <cfRule type="containsText" dxfId="48" priority="50" stopIfTrue="1" operator="containsText" text="leer">
      <formula>NOT(ISERROR(SEARCH("leer",L5)))</formula>
    </cfRule>
  </conditionalFormatting>
  <conditionalFormatting sqref="L5">
    <cfRule type="cellIs" dxfId="47" priority="47" stopIfTrue="1" operator="equal">
      <formula>"-"</formula>
    </cfRule>
    <cfRule type="containsText" dxfId="46" priority="48" stopIfTrue="1" operator="containsText" text="leer">
      <formula>NOT(ISERROR(SEARCH("leer",L5)))</formula>
    </cfRule>
  </conditionalFormatting>
  <conditionalFormatting sqref="L5">
    <cfRule type="cellIs" dxfId="45" priority="46" operator="equal">
      <formula>"-"</formula>
    </cfRule>
  </conditionalFormatting>
  <conditionalFormatting sqref="L5">
    <cfRule type="cellIs" dxfId="44" priority="45" operator="equal">
      <formula>"-"</formula>
    </cfRule>
  </conditionalFormatting>
  <conditionalFormatting sqref="L5">
    <cfRule type="cellIs" dxfId="43" priority="43" stopIfTrue="1" operator="equal">
      <formula>"-"</formula>
    </cfRule>
    <cfRule type="containsText" dxfId="42" priority="44" stopIfTrue="1" operator="containsText" text="leer">
      <formula>NOT(ISERROR(SEARCH("leer",L5)))</formula>
    </cfRule>
  </conditionalFormatting>
  <conditionalFormatting sqref="L5">
    <cfRule type="cellIs" dxfId="41" priority="41" stopIfTrue="1" operator="equal">
      <formula>"-"</formula>
    </cfRule>
    <cfRule type="containsText" dxfId="40" priority="42" stopIfTrue="1" operator="containsText" text="leer">
      <formula>NOT(ISERROR(SEARCH("leer",L5)))</formula>
    </cfRule>
  </conditionalFormatting>
  <conditionalFormatting sqref="L5">
    <cfRule type="cellIs" dxfId="39" priority="40" operator="equal">
      <formula>"-"</formula>
    </cfRule>
  </conditionalFormatting>
  <conditionalFormatting sqref="L5">
    <cfRule type="cellIs" dxfId="38" priority="39" operator="equal">
      <formula>"-"</formula>
    </cfRule>
  </conditionalFormatting>
  <conditionalFormatting sqref="L5">
    <cfRule type="cellIs" dxfId="37" priority="37" stopIfTrue="1" operator="equal">
      <formula>"-"</formula>
    </cfRule>
    <cfRule type="containsText" dxfId="36" priority="38" stopIfTrue="1" operator="containsText" text="leer">
      <formula>NOT(ISERROR(SEARCH("leer",L5)))</formula>
    </cfRule>
  </conditionalFormatting>
  <conditionalFormatting sqref="L5">
    <cfRule type="cellIs" dxfId="35" priority="35" stopIfTrue="1" operator="equal">
      <formula>"-"</formula>
    </cfRule>
    <cfRule type="containsText" dxfId="34" priority="36" stopIfTrue="1" operator="containsText" text="leer">
      <formula>NOT(ISERROR(SEARCH("leer",L5)))</formula>
    </cfRule>
  </conditionalFormatting>
  <conditionalFormatting sqref="L5">
    <cfRule type="cellIs" dxfId="33" priority="33" stopIfTrue="1" operator="equal">
      <formula>"-"</formula>
    </cfRule>
    <cfRule type="containsText" dxfId="32" priority="34" stopIfTrue="1" operator="containsText" text="leer">
      <formula>NOT(ISERROR(SEARCH("leer",L5)))</formula>
    </cfRule>
  </conditionalFormatting>
  <conditionalFormatting sqref="L5">
    <cfRule type="cellIs" dxfId="31" priority="31" stopIfTrue="1" operator="equal">
      <formula>"-"</formula>
    </cfRule>
    <cfRule type="containsText" dxfId="30" priority="32" stopIfTrue="1" operator="containsText" text="leer">
      <formula>NOT(ISERROR(SEARCH("leer",L5)))</formula>
    </cfRule>
  </conditionalFormatting>
  <conditionalFormatting sqref="L5">
    <cfRule type="cellIs" dxfId="29" priority="29" stopIfTrue="1" operator="equal">
      <formula>"-"</formula>
    </cfRule>
    <cfRule type="containsText" dxfId="28" priority="30" stopIfTrue="1" operator="containsText" text="leer">
      <formula>NOT(ISERROR(SEARCH("leer",L5)))</formula>
    </cfRule>
  </conditionalFormatting>
  <conditionalFormatting sqref="L5">
    <cfRule type="cellIs" dxfId="27" priority="27" stopIfTrue="1" operator="equal">
      <formula>"-"</formula>
    </cfRule>
    <cfRule type="containsText" dxfId="26" priority="28" stopIfTrue="1" operator="containsText" text="leer">
      <formula>NOT(ISERROR(SEARCH("leer",L5)))</formula>
    </cfRule>
  </conditionalFormatting>
  <conditionalFormatting sqref="L5">
    <cfRule type="cellIs" dxfId="25" priority="25" stopIfTrue="1" operator="equal">
      <formula>"-"</formula>
    </cfRule>
    <cfRule type="containsText" dxfId="24" priority="26" stopIfTrue="1" operator="containsText" text="leer">
      <formula>NOT(ISERROR(SEARCH("leer",L5)))</formula>
    </cfRule>
  </conditionalFormatting>
  <conditionalFormatting sqref="L5">
    <cfRule type="cellIs" dxfId="23" priority="23" stopIfTrue="1" operator="equal">
      <formula>"-"</formula>
    </cfRule>
    <cfRule type="containsText" dxfId="22" priority="24" stopIfTrue="1" operator="containsText" text="leer">
      <formula>NOT(ISERROR(SEARCH("leer",L5)))</formula>
    </cfRule>
  </conditionalFormatting>
  <conditionalFormatting sqref="L5">
    <cfRule type="cellIs" dxfId="21" priority="21" stopIfTrue="1" operator="equal">
      <formula>"-"</formula>
    </cfRule>
    <cfRule type="containsText" dxfId="20" priority="22" stopIfTrue="1" operator="containsText" text="leer">
      <formula>NOT(ISERROR(SEARCH("leer",L5)))</formula>
    </cfRule>
  </conditionalFormatting>
  <conditionalFormatting sqref="L5">
    <cfRule type="cellIs" dxfId="19" priority="19" stopIfTrue="1" operator="equal">
      <formula>"-"</formula>
    </cfRule>
    <cfRule type="containsText" dxfId="18" priority="20" stopIfTrue="1" operator="containsText" text="leer">
      <formula>NOT(ISERROR(SEARCH("leer",L5)))</formula>
    </cfRule>
  </conditionalFormatting>
  <conditionalFormatting sqref="L5">
    <cfRule type="cellIs" dxfId="17" priority="17" stopIfTrue="1" operator="equal">
      <formula>"-"</formula>
    </cfRule>
    <cfRule type="containsText" dxfId="16" priority="18" stopIfTrue="1" operator="containsText" text="leer">
      <formula>NOT(ISERROR(SEARCH("leer",L5)))</formula>
    </cfRule>
  </conditionalFormatting>
  <conditionalFormatting sqref="L5">
    <cfRule type="cellIs" dxfId="15" priority="15" stopIfTrue="1" operator="equal">
      <formula>"-"</formula>
    </cfRule>
    <cfRule type="containsText" dxfId="14" priority="16" stopIfTrue="1" operator="containsText" text="leer">
      <formula>NOT(ISERROR(SEARCH("leer",L5)))</formula>
    </cfRule>
  </conditionalFormatting>
  <conditionalFormatting sqref="L5">
    <cfRule type="cellIs" dxfId="13" priority="13" stopIfTrue="1" operator="equal">
      <formula>"-"</formula>
    </cfRule>
    <cfRule type="containsText" dxfId="12" priority="14" stopIfTrue="1" operator="containsText" text="leer">
      <formula>NOT(ISERROR(SEARCH("leer",L5)))</formula>
    </cfRule>
  </conditionalFormatting>
  <conditionalFormatting sqref="L5">
    <cfRule type="cellIs" dxfId="11" priority="11" stopIfTrue="1" operator="equal">
      <formula>"-"</formula>
    </cfRule>
    <cfRule type="containsText" dxfId="10" priority="12" stopIfTrue="1" operator="containsText" text="leer">
      <formula>NOT(ISERROR(SEARCH("leer",L5)))</formula>
    </cfRule>
  </conditionalFormatting>
  <conditionalFormatting sqref="L5">
    <cfRule type="cellIs" dxfId="9" priority="9" stopIfTrue="1" operator="equal">
      <formula>"-"</formula>
    </cfRule>
    <cfRule type="containsText" dxfId="8" priority="10" stopIfTrue="1" operator="containsText" text="leer">
      <formula>NOT(ISERROR(SEARCH("leer",L5)))</formula>
    </cfRule>
  </conditionalFormatting>
  <conditionalFormatting sqref="L5">
    <cfRule type="cellIs" dxfId="7" priority="8" operator="equal">
      <formula>"-"</formula>
    </cfRule>
  </conditionalFormatting>
  <conditionalFormatting sqref="L5">
    <cfRule type="cellIs" dxfId="6" priority="7" operator="equal">
      <formula>"-"</formula>
    </cfRule>
  </conditionalFormatting>
  <conditionalFormatting sqref="L5">
    <cfRule type="cellIs" dxfId="5" priority="5" stopIfTrue="1" operator="equal">
      <formula>"-"</formula>
    </cfRule>
    <cfRule type="containsText" dxfId="4" priority="6" stopIfTrue="1" operator="containsText" text="leer">
      <formula>NOT(ISERROR(SEARCH("leer",L5)))</formula>
    </cfRule>
  </conditionalFormatting>
  <conditionalFormatting sqref="L5">
    <cfRule type="cellIs" dxfId="3" priority="3" stopIfTrue="1" operator="equal">
      <formula>"-"</formula>
    </cfRule>
    <cfRule type="containsText" dxfId="2" priority="4" stopIfTrue="1" operator="containsText" text="leer">
      <formula>NOT(ISERROR(SEARCH("leer",L5)))</formula>
    </cfRule>
  </conditionalFormatting>
  <conditionalFormatting sqref="L5">
    <cfRule type="cellIs" dxfId="1" priority="2" operator="equal">
      <formula>"-"</formula>
    </cfRule>
  </conditionalFormatting>
  <conditionalFormatting sqref="L5">
    <cfRule type="cellIs" dxfId="0" priority="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Ruler="0" zoomScale="70" zoomScaleNormal="70" workbookViewId="0"/>
  </sheetViews>
  <sheetFormatPr baseColWidth="10" defaultColWidth="11.42578125" defaultRowHeight="12.75" x14ac:dyDescent="0.2"/>
  <cols>
    <col min="1" max="1" width="80.140625" customWidth="1"/>
  </cols>
  <sheetData>
    <row r="1" spans="1:1" s="5" customFormat="1" x14ac:dyDescent="0.2">
      <c r="A1" s="93" t="s">
        <v>94</v>
      </c>
    </row>
    <row r="2" spans="1:1" s="5" customFormat="1" x14ac:dyDescent="0.2">
      <c r="A2" s="93"/>
    </row>
    <row r="3" spans="1:1" ht="15" x14ac:dyDescent="0.25">
      <c r="A3" s="111" t="s">
        <v>95</v>
      </c>
    </row>
    <row r="4" spans="1:1" ht="15" x14ac:dyDescent="0.25">
      <c r="A4" s="111"/>
    </row>
    <row r="5" spans="1:1" ht="25.5" x14ac:dyDescent="0.2">
      <c r="A5" s="249" t="s">
        <v>96</v>
      </c>
    </row>
    <row r="6" spans="1:1" x14ac:dyDescent="0.2">
      <c r="A6" s="249"/>
    </row>
    <row r="7" spans="1:1" x14ac:dyDescent="0.2">
      <c r="A7" s="249" t="s">
        <v>97</v>
      </c>
    </row>
    <row r="8" spans="1:1" x14ac:dyDescent="0.2">
      <c r="A8" s="249" t="s">
        <v>98</v>
      </c>
    </row>
    <row r="9" spans="1:1" x14ac:dyDescent="0.2">
      <c r="A9" s="249" t="s">
        <v>99</v>
      </c>
    </row>
    <row r="10" spans="1:1" x14ac:dyDescent="0.2">
      <c r="A10" s="249"/>
    </row>
    <row r="11" spans="1:1" x14ac:dyDescent="0.2">
      <c r="A11" s="249" t="s">
        <v>100</v>
      </c>
    </row>
    <row r="12" spans="1:1" x14ac:dyDescent="0.2">
      <c r="A12" s="108"/>
    </row>
    <row r="25" spans="1:1" x14ac:dyDescent="0.2">
      <c r="A25" s="54"/>
    </row>
  </sheetData>
  <phoneticPr fontId="15" type="noConversion"/>
  <hyperlinks>
    <hyperlink ref="A1" location="'Indice'!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3" t="s">
        <v>101</v>
      </c>
    </row>
    <row r="2" spans="1:2" s="5" customFormat="1" x14ac:dyDescent="0.2">
      <c r="A2" s="93"/>
    </row>
    <row r="3" spans="1:2" ht="15" x14ac:dyDescent="0.25">
      <c r="A3" s="111" t="s">
        <v>102</v>
      </c>
    </row>
    <row r="4" spans="1:2" ht="15" x14ac:dyDescent="0.25">
      <c r="A4" s="111"/>
    </row>
    <row r="5" spans="1:2" ht="38.25" x14ac:dyDescent="0.2">
      <c r="A5" s="249" t="s">
        <v>103</v>
      </c>
      <c r="B5" s="5"/>
    </row>
    <row r="19" spans="1:1" x14ac:dyDescent="0.2">
      <c r="A19" s="54"/>
    </row>
  </sheetData>
  <phoneticPr fontId="15" type="noConversion"/>
  <hyperlinks>
    <hyperlink ref="A1" location="'Indice'!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82"/>
  <sheetViews>
    <sheetView showRuler="0" zoomScale="70" zoomScaleNormal="70" workbookViewId="0"/>
  </sheetViews>
  <sheetFormatPr baseColWidth="10" defaultColWidth="10.7109375" defaultRowHeight="12.75" x14ac:dyDescent="0.2"/>
  <cols>
    <col min="1" max="1" width="41" style="5" customWidth="1"/>
    <col min="2" max="2" width="23.140625" style="5" hidden="1" customWidth="1"/>
    <col min="3" max="3" width="9.85546875" style="8" customWidth="1"/>
    <col min="4" max="4" width="12.42578125" style="5" customWidth="1"/>
    <col min="5" max="7" width="11.42578125" style="5" customWidth="1"/>
    <col min="8" max="8" width="10.42578125" style="5" customWidth="1"/>
    <col min="9" max="11" width="10.7109375" style="8" customWidth="1"/>
    <col min="12" max="12" width="10.7109375" style="8"/>
    <col min="13" max="16384" width="10.7109375" style="5"/>
  </cols>
  <sheetData>
    <row r="1" spans="1:15" x14ac:dyDescent="0.2">
      <c r="A1" s="93" t="s">
        <v>104</v>
      </c>
      <c r="C1" s="5"/>
      <c r="I1" s="5"/>
      <c r="J1" s="5"/>
      <c r="K1" s="5"/>
      <c r="L1" s="5"/>
    </row>
    <row r="2" spans="1:15" x14ac:dyDescent="0.2">
      <c r="A2" s="93"/>
      <c r="C2" s="5"/>
      <c r="I2" s="5"/>
      <c r="J2" s="5"/>
      <c r="K2" s="5"/>
      <c r="L2" s="5"/>
    </row>
    <row r="3" spans="1:15" ht="13.5" x14ac:dyDescent="0.2">
      <c r="A3" s="4" t="s">
        <v>105</v>
      </c>
      <c r="C3" s="5" t="s">
        <v>106</v>
      </c>
      <c r="D3" s="5" t="s">
        <v>107</v>
      </c>
      <c r="E3" s="4">
        <v>2014</v>
      </c>
      <c r="F3" s="22" t="s">
        <v>108</v>
      </c>
      <c r="G3" s="4">
        <v>2013</v>
      </c>
      <c r="H3" s="22" t="s">
        <v>109</v>
      </c>
      <c r="I3" s="4">
        <v>2011</v>
      </c>
      <c r="J3" s="4">
        <v>2010</v>
      </c>
      <c r="K3" s="4">
        <v>2009</v>
      </c>
      <c r="L3" s="4">
        <v>2008</v>
      </c>
      <c r="M3" s="4">
        <v>2007</v>
      </c>
      <c r="N3" s="4">
        <v>2006</v>
      </c>
      <c r="O3" s="4">
        <v>2005</v>
      </c>
    </row>
    <row r="4" spans="1:15" x14ac:dyDescent="0.2">
      <c r="A4" s="4"/>
      <c r="C4" s="118"/>
      <c r="D4" s="8"/>
      <c r="E4" s="8"/>
      <c r="F4" s="8"/>
      <c r="G4" s="8"/>
      <c r="H4" s="8"/>
      <c r="I4" s="118"/>
      <c r="J4" s="118"/>
      <c r="K4" s="4"/>
      <c r="L4" s="4"/>
      <c r="M4" s="4"/>
      <c r="N4" s="4"/>
      <c r="O4" s="4"/>
    </row>
    <row r="5" spans="1:15" x14ac:dyDescent="0.2">
      <c r="A5" s="4" t="s">
        <v>110</v>
      </c>
      <c r="D5" s="8"/>
      <c r="E5" s="8"/>
      <c r="F5" s="8"/>
      <c r="G5" s="8"/>
      <c r="H5" s="8"/>
      <c r="K5" s="5"/>
      <c r="L5" s="5"/>
    </row>
    <row r="6" spans="1:15" x14ac:dyDescent="0.2">
      <c r="A6" s="5" t="s">
        <v>111</v>
      </c>
      <c r="B6" s="5" t="s">
        <v>208</v>
      </c>
      <c r="D6" s="8" t="s">
        <v>112</v>
      </c>
      <c r="E6" s="18">
        <v>8457</v>
      </c>
      <c r="F6" s="18">
        <v>8575</v>
      </c>
      <c r="G6" s="18">
        <v>8470</v>
      </c>
      <c r="H6" s="18">
        <v>8576</v>
      </c>
      <c r="I6" s="168">
        <v>8599</v>
      </c>
      <c r="J6" s="168">
        <v>8736</v>
      </c>
      <c r="K6" s="244">
        <v>8558</v>
      </c>
      <c r="L6" s="200">
        <v>8980</v>
      </c>
      <c r="M6" s="200">
        <v>8712</v>
      </c>
      <c r="N6" s="200">
        <v>7895</v>
      </c>
      <c r="O6" s="200">
        <v>7499</v>
      </c>
    </row>
    <row r="7" spans="1:15" ht="14.25" x14ac:dyDescent="0.2">
      <c r="A7" s="14" t="s">
        <v>113</v>
      </c>
      <c r="B7" s="5" t="s">
        <v>209</v>
      </c>
      <c r="C7" s="8">
        <v>1</v>
      </c>
      <c r="D7" s="8" t="s">
        <v>114</v>
      </c>
      <c r="E7" s="18">
        <v>1344</v>
      </c>
      <c r="F7" s="69" t="s">
        <v>115</v>
      </c>
      <c r="G7" s="69" t="s">
        <v>116</v>
      </c>
      <c r="H7" s="18">
        <v>1025</v>
      </c>
      <c r="I7" s="168">
        <v>1095</v>
      </c>
      <c r="J7" s="168">
        <v>1218</v>
      </c>
      <c r="K7" s="244">
        <v>1391</v>
      </c>
      <c r="L7" s="200">
        <v>1608</v>
      </c>
      <c r="M7" s="200">
        <v>1741</v>
      </c>
      <c r="N7" s="200">
        <v>1391</v>
      </c>
      <c r="O7" s="200">
        <v>1089</v>
      </c>
    </row>
    <row r="8" spans="1:15" x14ac:dyDescent="0.2">
      <c r="A8" s="14"/>
      <c r="B8" s="5" t="s">
        <v>210</v>
      </c>
      <c r="D8" s="8" t="s">
        <v>117</v>
      </c>
      <c r="E8" s="38">
        <v>15.892160340546294</v>
      </c>
      <c r="F8" s="38">
        <v>13.2</v>
      </c>
      <c r="G8" s="38">
        <v>13.2</v>
      </c>
      <c r="H8" s="38">
        <f>H7/H6*100</f>
        <v>11.95195895522388</v>
      </c>
      <c r="I8" s="69">
        <v>12.7</v>
      </c>
      <c r="J8" s="69">
        <v>13.9</v>
      </c>
      <c r="K8" s="61">
        <v>16.3</v>
      </c>
      <c r="L8" s="5">
        <v>17.899999999999999</v>
      </c>
      <c r="M8" s="15">
        <v>20</v>
      </c>
      <c r="N8" s="5">
        <v>17.600000000000001</v>
      </c>
      <c r="O8" s="5">
        <v>14.1</v>
      </c>
    </row>
    <row r="9" spans="1:15" x14ac:dyDescent="0.2">
      <c r="A9" s="14" t="s">
        <v>118</v>
      </c>
      <c r="B9" s="5" t="s">
        <v>211</v>
      </c>
      <c r="C9" s="8">
        <v>2</v>
      </c>
      <c r="D9" s="8" t="s">
        <v>119</v>
      </c>
      <c r="E9" s="18">
        <v>1213</v>
      </c>
      <c r="F9" s="18">
        <v>1237</v>
      </c>
      <c r="G9" s="18">
        <v>1237</v>
      </c>
      <c r="H9" s="18">
        <v>1360</v>
      </c>
      <c r="I9" s="168">
        <v>1378</v>
      </c>
      <c r="J9" s="168">
        <v>1469</v>
      </c>
      <c r="K9" s="244">
        <v>1641</v>
      </c>
      <c r="L9" s="200">
        <v>1835</v>
      </c>
      <c r="M9" s="200">
        <v>1893</v>
      </c>
      <c r="N9" s="200">
        <v>2028</v>
      </c>
      <c r="O9" s="200">
        <v>2395</v>
      </c>
    </row>
    <row r="10" spans="1:15" x14ac:dyDescent="0.2">
      <c r="B10" s="5" t="s">
        <v>212</v>
      </c>
      <c r="D10" s="8" t="s">
        <v>120</v>
      </c>
      <c r="E10" s="38">
        <v>14.3</v>
      </c>
      <c r="F10" s="38">
        <f>F9/F6*100</f>
        <v>14.425655976676385</v>
      </c>
      <c r="G10" s="38">
        <f>G9/G6*100</f>
        <v>14.604486422668241</v>
      </c>
      <c r="H10" s="38">
        <f>H9/H6*100</f>
        <v>15.858208955223882</v>
      </c>
      <c r="I10" s="90">
        <v>16</v>
      </c>
      <c r="J10" s="69">
        <v>16.8</v>
      </c>
      <c r="K10" s="61">
        <v>19.2</v>
      </c>
      <c r="L10" s="5">
        <v>20.399999999999999</v>
      </c>
      <c r="M10" s="15">
        <v>21.728650137741045</v>
      </c>
      <c r="N10" s="5">
        <v>25.7</v>
      </c>
      <c r="O10" s="5">
        <v>31.9</v>
      </c>
    </row>
    <row r="11" spans="1:15" x14ac:dyDescent="0.2">
      <c r="A11" s="5" t="s">
        <v>121</v>
      </c>
      <c r="B11" s="5" t="s">
        <v>213</v>
      </c>
      <c r="D11" s="8" t="s">
        <v>122</v>
      </c>
      <c r="E11" s="18">
        <v>7654</v>
      </c>
      <c r="F11" s="18">
        <v>7664</v>
      </c>
      <c r="G11" s="18">
        <v>7229</v>
      </c>
      <c r="H11" s="18">
        <v>7717</v>
      </c>
      <c r="I11" s="168">
        <v>7691</v>
      </c>
      <c r="J11" s="168">
        <v>7806</v>
      </c>
      <c r="K11" s="168">
        <v>7837</v>
      </c>
      <c r="L11" s="168">
        <v>8168</v>
      </c>
      <c r="M11" s="168">
        <v>7846</v>
      </c>
      <c r="N11" s="168">
        <v>7072</v>
      </c>
      <c r="O11" s="200">
        <v>6694</v>
      </c>
    </row>
    <row r="12" spans="1:15" x14ac:dyDescent="0.2">
      <c r="A12" s="14" t="s">
        <v>123</v>
      </c>
      <c r="B12" s="5" t="s">
        <v>214</v>
      </c>
      <c r="D12" s="8" t="s">
        <v>124</v>
      </c>
      <c r="E12" s="18">
        <v>4108</v>
      </c>
      <c r="F12" s="18">
        <v>4131</v>
      </c>
      <c r="G12" s="18">
        <v>3701</v>
      </c>
      <c r="H12" s="18">
        <v>4161</v>
      </c>
      <c r="I12" s="168">
        <v>4026</v>
      </c>
      <c r="J12" s="168">
        <v>4076</v>
      </c>
      <c r="K12" s="168">
        <v>4032</v>
      </c>
      <c r="L12" s="168">
        <v>3873</v>
      </c>
      <c r="M12" s="168">
        <v>3851</v>
      </c>
      <c r="N12" s="168">
        <v>3711</v>
      </c>
      <c r="O12" s="200">
        <v>3704</v>
      </c>
    </row>
    <row r="13" spans="1:15" x14ac:dyDescent="0.2">
      <c r="A13" s="5" t="s">
        <v>125</v>
      </c>
      <c r="B13" s="5" t="s">
        <v>215</v>
      </c>
      <c r="D13" s="8" t="s">
        <v>126</v>
      </c>
      <c r="E13" s="18">
        <v>803</v>
      </c>
      <c r="F13" s="18">
        <v>911</v>
      </c>
      <c r="G13" s="18">
        <v>1241</v>
      </c>
      <c r="H13" s="18">
        <v>860</v>
      </c>
      <c r="I13" s="168">
        <v>908</v>
      </c>
      <c r="J13" s="168">
        <v>930</v>
      </c>
      <c r="K13" s="244">
        <v>721</v>
      </c>
      <c r="L13" s="200">
        <v>812</v>
      </c>
      <c r="M13" s="200">
        <v>866</v>
      </c>
      <c r="N13" s="200">
        <v>823</v>
      </c>
      <c r="O13" s="200">
        <v>805</v>
      </c>
    </row>
    <row r="14" spans="1:15" x14ac:dyDescent="0.2">
      <c r="A14" s="14" t="s">
        <v>127</v>
      </c>
      <c r="B14" s="5" t="s">
        <v>216</v>
      </c>
      <c r="D14" s="8" t="s">
        <v>128</v>
      </c>
      <c r="E14" s="287">
        <v>9.4950928225138931</v>
      </c>
      <c r="F14" s="38">
        <f>F13/F6*100</f>
        <v>10.623906705539358</v>
      </c>
      <c r="G14" s="38">
        <v>14.651711924439201</v>
      </c>
      <c r="H14" s="38">
        <f>H13/H6*100</f>
        <v>10.027985074626866</v>
      </c>
      <c r="I14" s="69">
        <v>10.6</v>
      </c>
      <c r="J14" s="69">
        <v>10.7</v>
      </c>
      <c r="K14" s="61">
        <v>8.3000000000000007</v>
      </c>
      <c r="L14" s="5">
        <v>9</v>
      </c>
      <c r="M14" s="5">
        <v>9.9</v>
      </c>
      <c r="N14" s="5">
        <v>10.4</v>
      </c>
      <c r="O14" s="5">
        <v>10.7</v>
      </c>
    </row>
    <row r="15" spans="1:15" ht="14.25" x14ac:dyDescent="0.2">
      <c r="A15" s="14" t="s">
        <v>129</v>
      </c>
      <c r="B15" s="5" t="s">
        <v>217</v>
      </c>
      <c r="C15" s="8">
        <v>1</v>
      </c>
      <c r="D15" s="8" t="s">
        <v>130</v>
      </c>
      <c r="E15" s="18">
        <v>80</v>
      </c>
      <c r="F15" s="69" t="s">
        <v>131</v>
      </c>
      <c r="G15" s="69" t="s">
        <v>132</v>
      </c>
      <c r="H15" s="18">
        <v>35</v>
      </c>
      <c r="I15" s="69">
        <v>52</v>
      </c>
      <c r="J15" s="69">
        <v>24.4</v>
      </c>
      <c r="K15" s="5">
        <v>35</v>
      </c>
      <c r="L15" s="5">
        <v>32.700000000000003</v>
      </c>
      <c r="M15" s="5">
        <v>60.6</v>
      </c>
      <c r="N15" s="5">
        <v>54.2</v>
      </c>
      <c r="O15" s="5">
        <v>38</v>
      </c>
    </row>
    <row r="16" spans="1:15" x14ac:dyDescent="0.2">
      <c r="B16" s="5" t="s">
        <v>218</v>
      </c>
      <c r="D16" s="8" t="s">
        <v>133</v>
      </c>
      <c r="E16" s="38">
        <v>9.9626400996264</v>
      </c>
      <c r="F16" s="38">
        <v>6.6</v>
      </c>
      <c r="G16" s="38">
        <v>4.8</v>
      </c>
      <c r="H16" s="38">
        <f>H15/H13*100</f>
        <v>4.0697674418604652</v>
      </c>
      <c r="I16" s="69">
        <v>5.7</v>
      </c>
      <c r="J16" s="69">
        <v>2.6</v>
      </c>
      <c r="K16" s="61">
        <v>4.9000000000000004</v>
      </c>
      <c r="L16" s="15">
        <v>4</v>
      </c>
      <c r="M16" s="15">
        <v>7</v>
      </c>
      <c r="N16" s="15">
        <v>6.6</v>
      </c>
      <c r="O16" s="5">
        <v>4.7</v>
      </c>
    </row>
    <row r="17" spans="1:20" x14ac:dyDescent="0.2">
      <c r="A17" s="5" t="s">
        <v>134</v>
      </c>
      <c r="B17" s="5" t="s">
        <v>219</v>
      </c>
      <c r="D17" s="8" t="s">
        <v>135</v>
      </c>
      <c r="E17" s="18">
        <v>638</v>
      </c>
      <c r="F17" s="18">
        <v>626</v>
      </c>
      <c r="G17" s="18">
        <v>1751</v>
      </c>
      <c r="H17" s="18">
        <v>772</v>
      </c>
      <c r="I17" s="168">
        <v>904</v>
      </c>
      <c r="J17" s="168">
        <v>910</v>
      </c>
      <c r="K17" s="244">
        <v>728</v>
      </c>
      <c r="L17" s="200">
        <v>825</v>
      </c>
      <c r="M17" s="200">
        <v>909</v>
      </c>
      <c r="N17" s="200">
        <v>837</v>
      </c>
      <c r="O17" s="200">
        <v>811</v>
      </c>
    </row>
    <row r="18" spans="1:20" x14ac:dyDescent="0.2">
      <c r="A18" s="5" t="s">
        <v>136</v>
      </c>
      <c r="B18" s="5" t="s">
        <v>220</v>
      </c>
      <c r="D18" s="8" t="s">
        <v>137</v>
      </c>
      <c r="E18" s="18">
        <v>-1925</v>
      </c>
      <c r="F18" s="18">
        <v>-367</v>
      </c>
      <c r="G18" s="18">
        <v>-367</v>
      </c>
      <c r="H18" s="18">
        <v>13424</v>
      </c>
      <c r="I18" s="168">
        <v>19703</v>
      </c>
      <c r="J18" s="168">
        <v>-2271</v>
      </c>
      <c r="K18" s="244">
        <v>-357</v>
      </c>
      <c r="L18" s="200">
        <v>8281</v>
      </c>
      <c r="M18" s="200">
        <v>-3312</v>
      </c>
      <c r="N18" s="200">
        <v>3247</v>
      </c>
      <c r="O18" s="200">
        <v>3603</v>
      </c>
    </row>
    <row r="19" spans="1:20" ht="14.25" x14ac:dyDescent="0.2">
      <c r="A19" s="5" t="s">
        <v>138</v>
      </c>
      <c r="B19" s="5" t="s">
        <v>221</v>
      </c>
      <c r="C19" s="8" t="s">
        <v>139</v>
      </c>
      <c r="D19" s="8" t="s">
        <v>140</v>
      </c>
      <c r="E19" s="8">
        <v>207</v>
      </c>
      <c r="F19" s="69" t="s">
        <v>141</v>
      </c>
      <c r="G19" s="69" t="s">
        <v>142</v>
      </c>
      <c r="H19" s="18">
        <v>269</v>
      </c>
      <c r="I19" s="168">
        <v>390</v>
      </c>
      <c r="J19" s="168">
        <v>452</v>
      </c>
      <c r="K19" s="244">
        <v>272</v>
      </c>
      <c r="L19" s="200">
        <v>416</v>
      </c>
      <c r="M19" s="200">
        <v>559</v>
      </c>
      <c r="N19" s="200">
        <v>532</v>
      </c>
      <c r="O19" s="200">
        <v>532</v>
      </c>
    </row>
    <row r="20" spans="1:20" x14ac:dyDescent="0.2">
      <c r="D20" s="8"/>
      <c r="E20" s="8"/>
      <c r="F20" s="8"/>
      <c r="G20" s="8"/>
      <c r="H20" s="8"/>
      <c r="K20" s="61"/>
      <c r="L20" s="5"/>
    </row>
    <row r="21" spans="1:20" x14ac:dyDescent="0.2">
      <c r="A21" s="4" t="s">
        <v>143</v>
      </c>
      <c r="D21" s="69"/>
      <c r="E21" s="69"/>
      <c r="F21" s="69"/>
      <c r="G21" s="69"/>
      <c r="H21" s="69"/>
      <c r="K21" s="61"/>
      <c r="L21" s="5"/>
    </row>
    <row r="22" spans="1:20" x14ac:dyDescent="0.2">
      <c r="D22" s="69"/>
      <c r="E22" s="69"/>
      <c r="F22" s="69"/>
      <c r="G22" s="69"/>
      <c r="H22" s="69"/>
      <c r="K22" s="61"/>
      <c r="L22" s="5"/>
    </row>
    <row r="23" spans="1:20" x14ac:dyDescent="0.2">
      <c r="A23" s="91" t="s">
        <v>144</v>
      </c>
      <c r="D23" s="69"/>
      <c r="E23" s="69"/>
      <c r="F23" s="69"/>
      <c r="G23" s="69"/>
      <c r="H23" s="69"/>
      <c r="K23" s="61"/>
      <c r="L23" s="5"/>
    </row>
    <row r="24" spans="1:20" x14ac:dyDescent="0.2">
      <c r="A24" s="91" t="s">
        <v>145</v>
      </c>
      <c r="D24" s="69"/>
      <c r="E24" s="69"/>
      <c r="F24" s="69"/>
      <c r="G24" s="69"/>
      <c r="H24" s="69"/>
      <c r="K24" s="61"/>
    </row>
    <row r="25" spans="1:20" x14ac:dyDescent="0.2">
      <c r="A25" s="5" t="s">
        <v>146</v>
      </c>
      <c r="B25" s="5" t="s">
        <v>222</v>
      </c>
      <c r="D25" s="8" t="s">
        <v>147</v>
      </c>
      <c r="E25" s="8">
        <v>2887</v>
      </c>
      <c r="F25" s="18">
        <v>2959</v>
      </c>
      <c r="G25" s="18">
        <v>2959</v>
      </c>
      <c r="H25" s="208">
        <v>3102</v>
      </c>
      <c r="I25" s="168">
        <v>3141</v>
      </c>
      <c r="J25" s="168">
        <v>2619</v>
      </c>
      <c r="K25" s="244">
        <v>2808</v>
      </c>
      <c r="L25" s="202">
        <v>2916</v>
      </c>
      <c r="M25" s="202">
        <v>3008</v>
      </c>
      <c r="N25" s="202">
        <v>3028</v>
      </c>
      <c r="O25" s="202">
        <v>3178</v>
      </c>
    </row>
    <row r="26" spans="1:20" x14ac:dyDescent="0.2">
      <c r="A26" s="14" t="s">
        <v>148</v>
      </c>
      <c r="B26" s="5" t="s">
        <v>223</v>
      </c>
      <c r="C26" s="8">
        <v>2</v>
      </c>
      <c r="D26" s="8" t="s">
        <v>149</v>
      </c>
      <c r="E26" s="8">
        <v>33.4</v>
      </c>
      <c r="F26" s="38">
        <v>33</v>
      </c>
      <c r="G26" s="38">
        <v>33</v>
      </c>
      <c r="H26" s="191">
        <v>34.4</v>
      </c>
      <c r="I26" s="90">
        <v>34</v>
      </c>
      <c r="J26" s="69">
        <v>39.1</v>
      </c>
      <c r="K26" s="61">
        <v>53.5</v>
      </c>
      <c r="L26" s="8">
        <v>58.1</v>
      </c>
      <c r="M26" s="8">
        <v>56.800000000000004</v>
      </c>
      <c r="N26" s="8">
        <v>59.5</v>
      </c>
      <c r="O26" s="8">
        <v>68.3</v>
      </c>
    </row>
    <row r="27" spans="1:20" x14ac:dyDescent="0.2">
      <c r="A27" s="5" t="s">
        <v>150</v>
      </c>
      <c r="B27" s="5" t="s">
        <v>224</v>
      </c>
      <c r="D27" s="8" t="s">
        <v>151</v>
      </c>
      <c r="E27" s="8">
        <v>334</v>
      </c>
      <c r="F27" s="18">
        <v>324</v>
      </c>
      <c r="G27" s="18">
        <v>491</v>
      </c>
      <c r="H27" s="191">
        <v>346</v>
      </c>
      <c r="I27" s="69">
        <v>251</v>
      </c>
      <c r="J27" s="69">
        <v>199</v>
      </c>
      <c r="K27" s="61">
        <v>198</v>
      </c>
      <c r="L27" s="8">
        <v>249</v>
      </c>
      <c r="M27" s="8">
        <v>236</v>
      </c>
      <c r="N27" s="8">
        <v>383</v>
      </c>
      <c r="O27" s="8">
        <v>218</v>
      </c>
    </row>
    <row r="28" spans="1:20" x14ac:dyDescent="0.2">
      <c r="D28" s="69"/>
      <c r="E28" s="69"/>
      <c r="F28" s="201"/>
      <c r="G28" s="201"/>
      <c r="H28" s="69"/>
    </row>
    <row r="29" spans="1:20" x14ac:dyDescent="0.2">
      <c r="A29" s="91" t="s">
        <v>152</v>
      </c>
      <c r="B29" s="4"/>
      <c r="C29" s="69"/>
      <c r="D29" s="69"/>
      <c r="E29" s="69"/>
      <c r="F29" s="201"/>
      <c r="G29" s="201"/>
      <c r="H29" s="69"/>
      <c r="I29" s="69"/>
      <c r="J29" s="69"/>
      <c r="K29" s="61"/>
    </row>
    <row r="30" spans="1:20" x14ac:dyDescent="0.2">
      <c r="A30" s="5" t="s">
        <v>153</v>
      </c>
      <c r="B30" s="45" t="s">
        <v>225</v>
      </c>
      <c r="C30" s="69">
        <v>5</v>
      </c>
      <c r="D30" s="8" t="s">
        <v>154</v>
      </c>
      <c r="E30" s="8">
        <v>659</v>
      </c>
      <c r="F30" s="18">
        <v>616</v>
      </c>
      <c r="G30" s="18">
        <v>616</v>
      </c>
      <c r="H30" s="191">
        <v>549</v>
      </c>
      <c r="I30" s="69">
        <v>549</v>
      </c>
      <c r="J30" s="69">
        <v>665</v>
      </c>
      <c r="K30" s="61">
        <v>696</v>
      </c>
      <c r="L30" s="8">
        <v>708</v>
      </c>
      <c r="M30" s="5">
        <v>692</v>
      </c>
      <c r="N30" s="8" t="s">
        <v>155</v>
      </c>
      <c r="O30" s="8" t="s">
        <v>156</v>
      </c>
      <c r="R30" s="4"/>
      <c r="S30" s="4"/>
      <c r="T30" s="4"/>
    </row>
    <row r="31" spans="1:20" x14ac:dyDescent="0.2">
      <c r="A31" s="5" t="s">
        <v>157</v>
      </c>
      <c r="B31" s="45" t="s">
        <v>226</v>
      </c>
      <c r="C31" s="69">
        <v>5</v>
      </c>
      <c r="D31" s="8" t="s">
        <v>158</v>
      </c>
      <c r="E31" s="8">
        <v>12</v>
      </c>
      <c r="F31" s="18">
        <v>5</v>
      </c>
      <c r="G31" s="18">
        <v>15</v>
      </c>
      <c r="H31" s="191">
        <v>3</v>
      </c>
      <c r="I31" s="69">
        <v>11</v>
      </c>
      <c r="J31" s="69">
        <v>7</v>
      </c>
      <c r="K31" s="61">
        <v>-25</v>
      </c>
      <c r="L31" s="8">
        <v>9</v>
      </c>
      <c r="M31" s="5">
        <v>-1</v>
      </c>
      <c r="N31" s="8" t="s">
        <v>159</v>
      </c>
      <c r="O31" s="8" t="s">
        <v>160</v>
      </c>
      <c r="R31" s="50"/>
      <c r="S31" s="50"/>
      <c r="T31" s="50"/>
    </row>
    <row r="32" spans="1:20" x14ac:dyDescent="0.2">
      <c r="D32" s="69"/>
      <c r="E32" s="69"/>
      <c r="F32" s="201"/>
      <c r="G32" s="201"/>
      <c r="H32" s="69"/>
    </row>
    <row r="33" spans="1:26" x14ac:dyDescent="0.2">
      <c r="A33" s="91" t="s">
        <v>161</v>
      </c>
      <c r="C33" s="69"/>
      <c r="D33" s="69"/>
      <c r="E33" s="69"/>
      <c r="F33" s="201"/>
      <c r="G33" s="201"/>
      <c r="H33" s="69"/>
      <c r="I33" s="69"/>
      <c r="J33" s="69"/>
      <c r="K33" s="61"/>
    </row>
    <row r="34" spans="1:26" x14ac:dyDescent="0.2">
      <c r="A34" s="5" t="s">
        <v>162</v>
      </c>
      <c r="B34" s="5" t="s">
        <v>227</v>
      </c>
      <c r="C34" s="69"/>
      <c r="D34" s="8" t="s">
        <v>163</v>
      </c>
      <c r="E34" s="18">
        <v>1663</v>
      </c>
      <c r="F34" s="18">
        <v>1697</v>
      </c>
      <c r="G34" s="18">
        <v>1592</v>
      </c>
      <c r="H34" s="208">
        <v>1509</v>
      </c>
      <c r="I34" s="168">
        <v>1706</v>
      </c>
      <c r="J34" s="168">
        <v>1769</v>
      </c>
      <c r="K34" s="244">
        <v>1359</v>
      </c>
      <c r="L34" s="254">
        <v>1337</v>
      </c>
      <c r="M34" s="200">
        <v>1736</v>
      </c>
      <c r="N34" s="200">
        <v>1651</v>
      </c>
      <c r="O34" s="200">
        <v>1875</v>
      </c>
    </row>
    <row r="35" spans="1:26" x14ac:dyDescent="0.2">
      <c r="A35" s="159" t="s">
        <v>164</v>
      </c>
      <c r="B35" s="77" t="s">
        <v>228</v>
      </c>
      <c r="C35" s="69"/>
      <c r="D35" s="8" t="s">
        <v>165</v>
      </c>
      <c r="E35" s="25">
        <v>15</v>
      </c>
      <c r="F35" s="38">
        <v>15.5</v>
      </c>
      <c r="G35" s="38">
        <v>16.5</v>
      </c>
      <c r="H35" s="191">
        <v>17.3</v>
      </c>
      <c r="I35" s="69">
        <v>18.2</v>
      </c>
      <c r="J35" s="69" t="s">
        <v>166</v>
      </c>
      <c r="K35" s="69" t="s">
        <v>167</v>
      </c>
      <c r="L35" s="56" t="s">
        <v>168</v>
      </c>
      <c r="M35" s="69" t="s">
        <v>169</v>
      </c>
      <c r="N35" s="69" t="s">
        <v>170</v>
      </c>
      <c r="O35" s="69" t="s">
        <v>171</v>
      </c>
    </row>
    <row r="36" spans="1:26" x14ac:dyDescent="0.2">
      <c r="A36" s="14" t="s">
        <v>172</v>
      </c>
      <c r="B36" s="5" t="s">
        <v>229</v>
      </c>
      <c r="C36" s="69"/>
      <c r="D36" s="8" t="s">
        <v>173</v>
      </c>
      <c r="E36" s="18">
        <v>509</v>
      </c>
      <c r="F36" s="18">
        <v>497</v>
      </c>
      <c r="G36" s="18">
        <v>497</v>
      </c>
      <c r="H36" s="191">
        <v>498</v>
      </c>
      <c r="I36" s="69">
        <v>495</v>
      </c>
      <c r="J36" s="69">
        <v>482</v>
      </c>
      <c r="K36" s="61">
        <v>462</v>
      </c>
      <c r="L36" s="72">
        <v>444</v>
      </c>
      <c r="M36" s="5">
        <v>420</v>
      </c>
      <c r="N36" s="5">
        <v>405</v>
      </c>
      <c r="O36" s="5">
        <v>390</v>
      </c>
    </row>
    <row r="37" spans="1:26" x14ac:dyDescent="0.2">
      <c r="A37" s="5" t="s">
        <v>174</v>
      </c>
      <c r="B37" s="5" t="s">
        <v>230</v>
      </c>
      <c r="C37" s="69"/>
      <c r="D37" s="8" t="s">
        <v>175</v>
      </c>
      <c r="E37" s="18">
        <v>-100</v>
      </c>
      <c r="F37" s="18">
        <v>-91</v>
      </c>
      <c r="G37" s="18">
        <v>-110</v>
      </c>
      <c r="H37" s="191">
        <v>-307</v>
      </c>
      <c r="I37" s="69">
        <v>-151</v>
      </c>
      <c r="J37" s="69">
        <v>-108</v>
      </c>
      <c r="K37" s="61">
        <v>-113</v>
      </c>
      <c r="L37" s="72">
        <v>-95</v>
      </c>
      <c r="M37" s="5">
        <v>-25</v>
      </c>
      <c r="N37" s="5">
        <v>-111</v>
      </c>
      <c r="O37" s="5">
        <v>27</v>
      </c>
    </row>
    <row r="38" spans="1:26" x14ac:dyDescent="0.2">
      <c r="F38" s="17"/>
      <c r="G38" s="17"/>
    </row>
    <row r="39" spans="1:26" x14ac:dyDescent="0.2">
      <c r="A39" s="91" t="s">
        <v>176</v>
      </c>
      <c r="D39" s="69"/>
      <c r="E39" s="69"/>
      <c r="F39" s="201"/>
      <c r="G39" s="201"/>
      <c r="H39" s="69"/>
    </row>
    <row r="40" spans="1:26" x14ac:dyDescent="0.2">
      <c r="A40" s="91" t="s">
        <v>177</v>
      </c>
      <c r="D40" s="69"/>
      <c r="E40" s="69"/>
      <c r="F40" s="201"/>
      <c r="G40" s="201"/>
      <c r="H40" s="69"/>
      <c r="K40" s="61"/>
      <c r="M40" s="8"/>
      <c r="N40" s="8"/>
      <c r="O40" s="8"/>
    </row>
    <row r="41" spans="1:26" x14ac:dyDescent="0.2">
      <c r="A41" s="5" t="s">
        <v>178</v>
      </c>
      <c r="B41" s="5" t="s">
        <v>231</v>
      </c>
      <c r="D41" s="8" t="s">
        <v>179</v>
      </c>
      <c r="E41" s="18">
        <v>1562</v>
      </c>
      <c r="F41" s="18">
        <v>1581</v>
      </c>
      <c r="G41" s="18">
        <v>1581</v>
      </c>
      <c r="H41" s="208">
        <v>1535</v>
      </c>
      <c r="I41" s="168">
        <v>1501</v>
      </c>
      <c r="J41" s="168">
        <v>1478</v>
      </c>
      <c r="K41" s="244">
        <v>1488</v>
      </c>
      <c r="L41" s="202">
        <v>1516</v>
      </c>
      <c r="M41" s="202">
        <v>1461</v>
      </c>
      <c r="N41" s="202">
        <v>1375</v>
      </c>
      <c r="O41" s="202">
        <v>1368</v>
      </c>
    </row>
    <row r="42" spans="1:26" x14ac:dyDescent="0.2">
      <c r="A42" s="5" t="s">
        <v>180</v>
      </c>
      <c r="B42" s="5" t="s">
        <v>232</v>
      </c>
      <c r="D42" s="8" t="s">
        <v>181</v>
      </c>
      <c r="E42" s="18">
        <v>141</v>
      </c>
      <c r="F42" s="18">
        <v>133</v>
      </c>
      <c r="G42" s="18">
        <v>189</v>
      </c>
      <c r="H42" s="208">
        <v>149</v>
      </c>
      <c r="I42" s="168">
        <v>162</v>
      </c>
      <c r="J42" s="168">
        <v>164</v>
      </c>
      <c r="K42" s="244">
        <v>45</v>
      </c>
      <c r="L42" s="202">
        <v>39</v>
      </c>
      <c r="M42" s="202">
        <v>76</v>
      </c>
      <c r="N42" s="202">
        <v>93</v>
      </c>
      <c r="O42" s="202">
        <v>87</v>
      </c>
    </row>
    <row r="43" spans="1:26" x14ac:dyDescent="0.2">
      <c r="D43" s="69"/>
      <c r="E43" s="201"/>
      <c r="F43" s="201"/>
      <c r="G43" s="201"/>
      <c r="H43" s="168"/>
      <c r="I43" s="202"/>
      <c r="J43" s="202"/>
      <c r="K43" s="202"/>
      <c r="L43" s="202"/>
      <c r="M43" s="200"/>
      <c r="N43" s="200"/>
      <c r="O43" s="200"/>
    </row>
    <row r="44" spans="1:26" x14ac:dyDescent="0.2">
      <c r="A44" s="91" t="s">
        <v>182</v>
      </c>
      <c r="D44" s="69"/>
      <c r="E44" s="201"/>
      <c r="F44" s="201"/>
      <c r="G44" s="201"/>
      <c r="H44" s="168"/>
      <c r="I44" s="202"/>
      <c r="J44" s="202"/>
      <c r="K44" s="244"/>
      <c r="L44" s="202"/>
      <c r="M44" s="200"/>
      <c r="N44" s="200"/>
      <c r="O44" s="200"/>
    </row>
    <row r="45" spans="1:26" x14ac:dyDescent="0.2">
      <c r="A45" s="91" t="s">
        <v>183</v>
      </c>
      <c r="E45" s="17"/>
      <c r="F45" s="17"/>
      <c r="G45" s="17"/>
      <c r="H45" s="200"/>
      <c r="I45" s="202"/>
      <c r="J45" s="202"/>
      <c r="K45" s="244"/>
      <c r="L45" s="202"/>
      <c r="M45" s="200"/>
      <c r="N45" s="200"/>
      <c r="O45" s="200"/>
      <c r="Y45" s="55"/>
      <c r="Z45" s="55"/>
    </row>
    <row r="46" spans="1:26" x14ac:dyDescent="0.2">
      <c r="A46" s="5" t="s">
        <v>184</v>
      </c>
      <c r="B46" s="5" t="s">
        <v>233</v>
      </c>
      <c r="D46" s="8" t="s">
        <v>185</v>
      </c>
      <c r="E46" s="18">
        <v>2261</v>
      </c>
      <c r="F46" s="18">
        <v>2377</v>
      </c>
      <c r="G46" s="18">
        <v>2377</v>
      </c>
      <c r="H46" s="208">
        <v>2356</v>
      </c>
      <c r="I46" s="168">
        <v>2451</v>
      </c>
      <c r="J46" s="168">
        <v>2389</v>
      </c>
      <c r="K46" s="244">
        <v>2160</v>
      </c>
      <c r="L46" s="251">
        <v>2191</v>
      </c>
      <c r="M46" s="199">
        <v>1937</v>
      </c>
      <c r="N46" s="199">
        <v>1587</v>
      </c>
      <c r="O46" s="199">
        <v>1529</v>
      </c>
      <c r="Y46" s="55"/>
      <c r="Z46" s="55"/>
    </row>
    <row r="47" spans="1:26" x14ac:dyDescent="0.2">
      <c r="A47" s="5" t="s">
        <v>186</v>
      </c>
      <c r="B47" s="5" t="s">
        <v>234</v>
      </c>
      <c r="D47" s="8" t="s">
        <v>187</v>
      </c>
      <c r="E47" s="18">
        <v>382</v>
      </c>
      <c r="F47" s="18">
        <v>537</v>
      </c>
      <c r="G47" s="18">
        <v>588</v>
      </c>
      <c r="H47" s="208">
        <v>623</v>
      </c>
      <c r="I47" s="168">
        <v>591</v>
      </c>
      <c r="J47" s="168">
        <v>571</v>
      </c>
      <c r="K47" s="244">
        <v>441</v>
      </c>
      <c r="L47" s="251">
        <v>229</v>
      </c>
      <c r="M47" s="199">
        <v>318</v>
      </c>
      <c r="N47" s="199">
        <v>245</v>
      </c>
      <c r="O47" s="199">
        <v>312</v>
      </c>
      <c r="P47" s="26"/>
      <c r="Q47" s="26"/>
      <c r="Y47" s="55"/>
      <c r="Z47" s="57"/>
    </row>
    <row r="48" spans="1:26" x14ac:dyDescent="0.2">
      <c r="D48" s="8"/>
      <c r="E48" s="18"/>
      <c r="F48" s="18"/>
      <c r="G48" s="18"/>
      <c r="H48" s="8"/>
    </row>
    <row r="49" spans="1:16" x14ac:dyDescent="0.2">
      <c r="A49" s="91" t="s">
        <v>188</v>
      </c>
      <c r="C49" s="69"/>
      <c r="D49" s="8"/>
      <c r="E49" s="18"/>
      <c r="F49" s="18"/>
      <c r="G49" s="18"/>
      <c r="H49" s="8"/>
      <c r="I49" s="69"/>
      <c r="J49" s="69"/>
      <c r="K49" s="61"/>
      <c r="L49" s="72"/>
    </row>
    <row r="50" spans="1:16" x14ac:dyDescent="0.2">
      <c r="A50" s="91" t="s">
        <v>189</v>
      </c>
      <c r="D50" s="8"/>
      <c r="E50" s="18"/>
      <c r="F50" s="18"/>
      <c r="G50" s="18"/>
      <c r="H50" s="8"/>
      <c r="K50" s="61"/>
    </row>
    <row r="51" spans="1:16" x14ac:dyDescent="0.2">
      <c r="A51" s="5" t="s">
        <v>190</v>
      </c>
      <c r="B51" s="5" t="s">
        <v>235</v>
      </c>
      <c r="D51" s="8" t="s">
        <v>191</v>
      </c>
      <c r="E51" s="18">
        <v>835</v>
      </c>
      <c r="F51" s="18">
        <v>812</v>
      </c>
      <c r="G51" s="18">
        <v>812</v>
      </c>
      <c r="H51" s="191">
        <v>778</v>
      </c>
      <c r="I51" s="69">
        <v>719</v>
      </c>
      <c r="J51" s="69">
        <v>702</v>
      </c>
      <c r="K51" s="61">
        <v>640</v>
      </c>
      <c r="L51" s="8">
        <v>604</v>
      </c>
      <c r="M51" s="8">
        <v>585</v>
      </c>
      <c r="N51" s="8">
        <v>579</v>
      </c>
      <c r="O51" s="8">
        <v>559</v>
      </c>
    </row>
    <row r="52" spans="1:16" x14ac:dyDescent="0.2">
      <c r="A52" s="14" t="s">
        <v>192</v>
      </c>
      <c r="B52" s="5" t="s">
        <v>236</v>
      </c>
      <c r="D52" s="8" t="s">
        <v>193</v>
      </c>
      <c r="E52" s="38">
        <v>13.2</v>
      </c>
      <c r="F52" s="38">
        <v>12</v>
      </c>
      <c r="G52" s="38">
        <v>12</v>
      </c>
      <c r="H52" s="191">
        <v>10.9</v>
      </c>
      <c r="I52" s="90">
        <v>9</v>
      </c>
      <c r="J52" s="69">
        <v>9.3000000000000007</v>
      </c>
      <c r="K52" s="61">
        <v>7.2</v>
      </c>
      <c r="L52" s="8">
        <v>5.4</v>
      </c>
      <c r="M52" s="8">
        <v>5.6</v>
      </c>
      <c r="N52" s="8">
        <v>4.7</v>
      </c>
      <c r="O52" s="8">
        <v>3.2</v>
      </c>
    </row>
    <row r="53" spans="1:16" x14ac:dyDescent="0.2">
      <c r="A53" s="5" t="s">
        <v>194</v>
      </c>
      <c r="B53" s="5" t="s">
        <v>237</v>
      </c>
      <c r="D53" s="8" t="s">
        <v>195</v>
      </c>
      <c r="E53" s="18">
        <v>30</v>
      </c>
      <c r="F53" s="18">
        <v>28</v>
      </c>
      <c r="G53" s="18">
        <v>65</v>
      </c>
      <c r="H53" s="191">
        <v>35</v>
      </c>
      <c r="I53" s="69">
        <v>33</v>
      </c>
      <c r="J53" s="69">
        <v>28</v>
      </c>
      <c r="K53" s="61">
        <v>27</v>
      </c>
      <c r="L53" s="8">
        <v>27</v>
      </c>
      <c r="M53" s="8">
        <v>32</v>
      </c>
      <c r="N53" s="8">
        <v>28</v>
      </c>
      <c r="O53" s="8">
        <v>29</v>
      </c>
    </row>
    <row r="54" spans="1:16" x14ac:dyDescent="0.2">
      <c r="D54" s="8"/>
      <c r="E54" s="18"/>
      <c r="F54" s="18"/>
      <c r="G54" s="18"/>
      <c r="H54" s="8"/>
    </row>
    <row r="55" spans="1:16" x14ac:dyDescent="0.2">
      <c r="A55" s="91" t="s">
        <v>196</v>
      </c>
      <c r="E55" s="17"/>
      <c r="F55" s="17"/>
      <c r="G55" s="17"/>
    </row>
    <row r="56" spans="1:16" x14ac:dyDescent="0.2">
      <c r="A56" s="91" t="s">
        <v>197</v>
      </c>
      <c r="C56" s="69"/>
      <c r="D56" s="8"/>
      <c r="E56" s="18"/>
      <c r="F56" s="18"/>
      <c r="G56" s="18"/>
      <c r="H56" s="8"/>
      <c r="I56" s="69"/>
      <c r="J56" s="69"/>
      <c r="K56" s="61"/>
      <c r="P56" s="8"/>
    </row>
    <row r="57" spans="1:16" x14ac:dyDescent="0.2">
      <c r="A57" s="5" t="s">
        <v>198</v>
      </c>
      <c r="B57" s="5" t="s">
        <v>238</v>
      </c>
      <c r="C57" s="69"/>
      <c r="D57" s="8" t="s">
        <v>199</v>
      </c>
      <c r="E57" s="18">
        <v>886</v>
      </c>
      <c r="F57" s="18">
        <v>897</v>
      </c>
      <c r="G57" s="18">
        <v>897</v>
      </c>
      <c r="H57" s="208">
        <v>937</v>
      </c>
      <c r="I57" s="168">
        <v>945</v>
      </c>
      <c r="J57" s="168">
        <v>968</v>
      </c>
      <c r="K57" s="168">
        <v>1030</v>
      </c>
      <c r="L57" s="168">
        <v>1176</v>
      </c>
      <c r="M57" s="168">
        <v>1018</v>
      </c>
      <c r="N57" s="168">
        <v>882</v>
      </c>
      <c r="O57" s="168">
        <v>858</v>
      </c>
    </row>
    <row r="58" spans="1:16" x14ac:dyDescent="0.2">
      <c r="A58" s="5" t="s">
        <v>200</v>
      </c>
      <c r="B58" s="5" t="s">
        <v>239</v>
      </c>
      <c r="C58" s="69"/>
      <c r="D58" s="8" t="s">
        <v>201</v>
      </c>
      <c r="E58" s="18">
        <v>4</v>
      </c>
      <c r="F58" s="18">
        <v>-25</v>
      </c>
      <c r="G58" s="18">
        <v>3</v>
      </c>
      <c r="H58" s="208">
        <v>7</v>
      </c>
      <c r="I58" s="168">
        <v>11</v>
      </c>
      <c r="J58" s="168">
        <v>20</v>
      </c>
      <c r="K58" s="168">
        <v>95</v>
      </c>
      <c r="L58" s="168">
        <v>318</v>
      </c>
      <c r="M58" s="168">
        <v>196</v>
      </c>
      <c r="N58" s="168">
        <v>136</v>
      </c>
      <c r="O58" s="168">
        <v>92</v>
      </c>
    </row>
    <row r="59" spans="1:16" x14ac:dyDescent="0.2">
      <c r="D59" s="8"/>
      <c r="E59" s="8"/>
      <c r="F59" s="8"/>
      <c r="G59" s="8"/>
      <c r="H59" s="8"/>
    </row>
    <row r="60" spans="1:16" x14ac:dyDescent="0.2">
      <c r="D60" s="8"/>
      <c r="E60" s="8"/>
      <c r="F60" s="8"/>
      <c r="G60" s="8"/>
      <c r="H60" s="8"/>
    </row>
    <row r="61" spans="1:16" x14ac:dyDescent="0.2">
      <c r="A61" s="4"/>
    </row>
    <row r="62" spans="1:16" s="214" customFormat="1" ht="12.75" customHeight="1" x14ac:dyDescent="0.2">
      <c r="A62" s="359" t="s">
        <v>202</v>
      </c>
      <c r="B62" s="359"/>
      <c r="C62" s="359"/>
      <c r="D62" s="359"/>
      <c r="E62" s="359"/>
      <c r="F62" s="359"/>
      <c r="G62" s="359"/>
      <c r="H62" s="359"/>
      <c r="I62" s="359"/>
      <c r="J62" s="359"/>
      <c r="K62" s="359"/>
      <c r="L62" s="359"/>
      <c r="M62" s="359"/>
      <c r="N62" s="359"/>
      <c r="O62" s="359"/>
    </row>
    <row r="63" spans="1:16" s="214" customFormat="1" ht="26.1" customHeight="1" x14ac:dyDescent="0.2">
      <c r="A63" s="359" t="s">
        <v>203</v>
      </c>
      <c r="B63" s="359"/>
      <c r="C63" s="359"/>
      <c r="D63" s="359"/>
      <c r="E63" s="359"/>
      <c r="F63" s="359"/>
      <c r="G63" s="359"/>
      <c r="H63" s="359"/>
      <c r="I63" s="359"/>
      <c r="J63" s="359"/>
      <c r="K63" s="359"/>
      <c r="L63" s="359"/>
      <c r="M63" s="359"/>
      <c r="N63" s="359"/>
      <c r="O63" s="359"/>
    </row>
    <row r="64" spans="1:16" s="214" customFormat="1" ht="26.1" customHeight="1" x14ac:dyDescent="0.2">
      <c r="A64" s="359" t="s">
        <v>204</v>
      </c>
      <c r="B64" s="359"/>
      <c r="C64" s="359"/>
      <c r="D64" s="359"/>
      <c r="E64" s="359"/>
      <c r="F64" s="359"/>
      <c r="G64" s="359"/>
      <c r="H64" s="359"/>
      <c r="I64" s="359"/>
      <c r="J64" s="359"/>
      <c r="K64" s="359"/>
      <c r="L64" s="359"/>
      <c r="M64" s="359"/>
      <c r="N64" s="359"/>
      <c r="O64" s="359"/>
    </row>
    <row r="65" spans="1:15" s="214" customFormat="1" x14ac:dyDescent="0.2">
      <c r="A65" s="360" t="s">
        <v>205</v>
      </c>
      <c r="B65" s="360"/>
      <c r="C65" s="360"/>
      <c r="D65" s="360"/>
      <c r="E65" s="360"/>
      <c r="F65" s="360"/>
      <c r="G65" s="360"/>
      <c r="H65" s="360"/>
      <c r="I65" s="360"/>
      <c r="J65" s="360"/>
      <c r="K65" s="360"/>
      <c r="L65" s="360"/>
      <c r="M65" s="360"/>
      <c r="N65" s="360"/>
      <c r="O65" s="360"/>
    </row>
    <row r="66" spans="1:15" s="214" customFormat="1" ht="12.75" customHeight="1" x14ac:dyDescent="0.2">
      <c r="A66" s="360" t="s">
        <v>206</v>
      </c>
      <c r="B66" s="360"/>
      <c r="C66" s="360"/>
      <c r="D66" s="360"/>
      <c r="E66" s="360"/>
      <c r="F66" s="360"/>
      <c r="G66" s="360"/>
      <c r="H66" s="360"/>
      <c r="I66" s="360"/>
      <c r="J66" s="360"/>
      <c r="K66" s="360"/>
      <c r="L66" s="360"/>
      <c r="M66" s="360"/>
      <c r="N66" s="360"/>
      <c r="O66" s="360"/>
    </row>
    <row r="67" spans="1:15" x14ac:dyDescent="0.2">
      <c r="A67" s="216" t="s">
        <v>207</v>
      </c>
      <c r="D67" s="28"/>
      <c r="E67" s="28"/>
      <c r="F67" s="28"/>
      <c r="G67" s="28"/>
      <c r="H67" s="28"/>
    </row>
    <row r="68" spans="1:15" x14ac:dyDescent="0.2">
      <c r="D68" s="28"/>
      <c r="E68" s="28"/>
      <c r="F68" s="28"/>
      <c r="G68" s="28"/>
      <c r="H68" s="28"/>
    </row>
    <row r="69" spans="1:15" x14ac:dyDescent="0.2">
      <c r="D69" s="28"/>
      <c r="E69" s="28"/>
      <c r="F69" s="28"/>
      <c r="G69" s="28"/>
      <c r="H69" s="28"/>
    </row>
    <row r="70" spans="1:15" x14ac:dyDescent="0.2">
      <c r="D70" s="28"/>
      <c r="E70" s="28"/>
      <c r="F70" s="28"/>
      <c r="G70" s="28"/>
      <c r="H70" s="28"/>
    </row>
    <row r="71" spans="1:15" x14ac:dyDescent="0.2">
      <c r="D71" s="28"/>
      <c r="E71" s="28"/>
      <c r="F71" s="28"/>
      <c r="G71" s="28"/>
      <c r="H71" s="28"/>
    </row>
    <row r="72" spans="1:15" x14ac:dyDescent="0.2">
      <c r="D72" s="28"/>
      <c r="E72" s="28"/>
      <c r="F72" s="28"/>
      <c r="G72" s="28"/>
      <c r="H72" s="28"/>
    </row>
    <row r="73" spans="1:15" x14ac:dyDescent="0.2">
      <c r="D73" s="28"/>
      <c r="E73" s="28"/>
      <c r="F73" s="28"/>
      <c r="G73" s="28"/>
      <c r="H73" s="28"/>
    </row>
    <row r="74" spans="1:15" x14ac:dyDescent="0.2">
      <c r="D74" s="28"/>
      <c r="E74" s="28"/>
      <c r="F74" s="28"/>
      <c r="G74" s="28"/>
      <c r="H74" s="28"/>
    </row>
    <row r="76" spans="1:15" x14ac:dyDescent="0.2">
      <c r="D76" s="28"/>
      <c r="E76" s="28"/>
      <c r="F76" s="28"/>
      <c r="G76" s="28"/>
      <c r="H76" s="28"/>
    </row>
    <row r="77" spans="1:15" x14ac:dyDescent="0.2">
      <c r="D77" s="28"/>
      <c r="E77" s="28"/>
      <c r="F77" s="28"/>
      <c r="G77" s="28"/>
      <c r="H77" s="28"/>
    </row>
    <row r="78" spans="1:15" x14ac:dyDescent="0.2">
      <c r="D78" s="28"/>
      <c r="E78" s="28"/>
      <c r="F78" s="28"/>
      <c r="G78" s="28"/>
      <c r="H78" s="28"/>
    </row>
    <row r="79" spans="1:15" x14ac:dyDescent="0.2">
      <c r="D79" s="28"/>
      <c r="E79" s="28"/>
      <c r="F79" s="28"/>
      <c r="G79" s="28"/>
      <c r="H79" s="28"/>
    </row>
    <row r="80" spans="1:15" x14ac:dyDescent="0.2">
      <c r="D80" s="28"/>
      <c r="E80" s="28"/>
      <c r="F80" s="28"/>
      <c r="G80" s="28"/>
      <c r="H80" s="28"/>
    </row>
    <row r="81" spans="4:8" x14ac:dyDescent="0.2">
      <c r="D81" s="28"/>
      <c r="E81" s="28"/>
      <c r="F81" s="28"/>
      <c r="G81" s="28"/>
      <c r="H81" s="28"/>
    </row>
    <row r="82" spans="4:8" x14ac:dyDescent="0.2">
      <c r="D82" s="28"/>
      <c r="E82" s="28"/>
      <c r="F82" s="28"/>
      <c r="G82" s="28"/>
      <c r="H82" s="28"/>
    </row>
  </sheetData>
  <mergeCells count="5">
    <mergeCell ref="A62:O62"/>
    <mergeCell ref="A63:O63"/>
    <mergeCell ref="A64:O64"/>
    <mergeCell ref="A65:O65"/>
    <mergeCell ref="A66:O66"/>
  </mergeCells>
  <phoneticPr fontId="15" type="noConversion"/>
  <conditionalFormatting sqref="K56:K58 K33:K37 K40:K42 K49:K53 K44:K47 K29:K31 K16:K27 K6:K14 H8 H25:H27 H10 H14 H16">
    <cfRule type="cellIs" dxfId="3221" priority="1874" stopIfTrue="1" operator="equal">
      <formula>"-"</formula>
    </cfRule>
  </conditionalFormatting>
  <conditionalFormatting sqref="J57:J58 I30:J31 I34:J37 I41:J42 I46:J47 I51:J53 J13:J19 J6:J11 J11:N12 H8:I8 H25:J27 I6:I7 H10:I10 I9 H14:I14 I11:I13 H16:I16 I15 I17:I19">
    <cfRule type="cellIs" dxfId="3220" priority="1872" stopIfTrue="1" operator="equal">
      <formula>"-"</formula>
    </cfRule>
    <cfRule type="containsText" dxfId="3219" priority="1873" stopIfTrue="1" operator="containsText" text="leer">
      <formula>NOT(ISERROR(SEARCH("leer",H6)))</formula>
    </cfRule>
  </conditionalFormatting>
  <conditionalFormatting sqref="I57:I58 I57:O57">
    <cfRule type="cellIs" dxfId="3218" priority="211" stopIfTrue="1" operator="equal">
      <formula>"-"</formula>
    </cfRule>
    <cfRule type="containsText" dxfId="3217" priority="212" stopIfTrue="1" operator="containsText" text="leer">
      <formula>NOT(ISERROR(SEARCH("leer",I57)))</formula>
    </cfRule>
  </conditionalFormatting>
  <conditionalFormatting sqref="I57:I58 I57:O57">
    <cfRule type="cellIs" dxfId="3216" priority="77" stopIfTrue="1" operator="equal">
      <formula>"-"</formula>
    </cfRule>
    <cfRule type="containsText" dxfId="3215" priority="78" stopIfTrue="1" operator="containsText" text="leer">
      <formula>NOT(ISERROR(SEARCH("leer",I57)))</formula>
    </cfRule>
  </conditionalFormatting>
  <conditionalFormatting sqref="I57:I58 I57:O57">
    <cfRule type="cellIs" dxfId="3214" priority="75" stopIfTrue="1" operator="equal">
      <formula>"-"</formula>
    </cfRule>
    <cfRule type="containsText" dxfId="3213" priority="76" stopIfTrue="1" operator="containsText" text="leer">
      <formula>NOT(ISERROR(SEARCH("leer",I57)))</formula>
    </cfRule>
  </conditionalFormatting>
  <conditionalFormatting sqref="I57:I58 I57:O57">
    <cfRule type="cellIs" dxfId="3212" priority="73" stopIfTrue="1" operator="equal">
      <formula>"-"</formula>
    </cfRule>
    <cfRule type="containsText" dxfId="3211" priority="74" stopIfTrue="1" operator="containsText" text="leer">
      <formula>NOT(ISERROR(SEARCH("leer",I57)))</formula>
    </cfRule>
  </conditionalFormatting>
  <conditionalFormatting sqref="I57:I58 I57:O57">
    <cfRule type="cellIs" dxfId="3210" priority="71" stopIfTrue="1" operator="equal">
      <formula>"-"</formula>
    </cfRule>
    <cfRule type="containsText" dxfId="3209" priority="72" stopIfTrue="1" operator="containsText" text="leer">
      <formula>NOT(ISERROR(SEARCH("leer",I57)))</formula>
    </cfRule>
  </conditionalFormatting>
  <conditionalFormatting sqref="J58:O58">
    <cfRule type="cellIs" dxfId="3208" priority="69" stopIfTrue="1" operator="equal">
      <formula>"-"</formula>
    </cfRule>
    <cfRule type="containsText" dxfId="3207" priority="70" stopIfTrue="1" operator="containsText" text="leer">
      <formula>NOT(ISERROR(SEARCH("leer",J58)))</formula>
    </cfRule>
  </conditionalFormatting>
  <conditionalFormatting sqref="J58:O58">
    <cfRule type="cellIs" dxfId="3206" priority="67" stopIfTrue="1" operator="equal">
      <formula>"-"</formula>
    </cfRule>
    <cfRule type="containsText" dxfId="3205" priority="68" stopIfTrue="1" operator="containsText" text="leer">
      <formula>NOT(ISERROR(SEARCH("leer",J58)))</formula>
    </cfRule>
  </conditionalFormatting>
  <conditionalFormatting sqref="J58:O58">
    <cfRule type="cellIs" dxfId="3204" priority="65" stopIfTrue="1" operator="equal">
      <formula>"-"</formula>
    </cfRule>
    <cfRule type="containsText" dxfId="3203" priority="66" stopIfTrue="1" operator="containsText" text="leer">
      <formula>NOT(ISERROR(SEARCH("leer",J58)))</formula>
    </cfRule>
  </conditionalFormatting>
  <conditionalFormatting sqref="J58:O58">
    <cfRule type="cellIs" dxfId="3202" priority="63" stopIfTrue="1" operator="equal">
      <formula>"-"</formula>
    </cfRule>
    <cfRule type="containsText" dxfId="3201" priority="64" stopIfTrue="1" operator="containsText" text="leer">
      <formula>NOT(ISERROR(SEARCH("leer",J58)))</formula>
    </cfRule>
  </conditionalFormatting>
  <conditionalFormatting sqref="J58:O58">
    <cfRule type="cellIs" dxfId="3200" priority="61" stopIfTrue="1" operator="equal">
      <formula>"-"</formula>
    </cfRule>
    <cfRule type="containsText" dxfId="3199" priority="62" stopIfTrue="1" operator="containsText" text="leer">
      <formula>NOT(ISERROR(SEARCH("leer",J58)))</formula>
    </cfRule>
  </conditionalFormatting>
  <conditionalFormatting sqref="H30:H31">
    <cfRule type="cellIs" dxfId="3198" priority="41" stopIfTrue="1" operator="equal">
      <formula>"-"</formula>
    </cfRule>
    <cfRule type="containsText" dxfId="3197" priority="42" stopIfTrue="1" operator="containsText" text="leer">
      <formula>NOT(ISERROR(SEARCH("leer",H30)))</formula>
    </cfRule>
  </conditionalFormatting>
  <conditionalFormatting sqref="H30:H31">
    <cfRule type="cellIs" dxfId="3196" priority="40" stopIfTrue="1" operator="equal">
      <formula>"-"</formula>
    </cfRule>
  </conditionalFormatting>
  <conditionalFormatting sqref="H30:H31">
    <cfRule type="cellIs" dxfId="3195" priority="38" stopIfTrue="1" operator="equal">
      <formula>"-"</formula>
    </cfRule>
    <cfRule type="containsText" dxfId="3194" priority="39" stopIfTrue="1" operator="containsText" text="leer">
      <formula>NOT(ISERROR(SEARCH("leer",H30)))</formula>
    </cfRule>
  </conditionalFormatting>
  <conditionalFormatting sqref="H30:H31">
    <cfRule type="cellIs" dxfId="3193" priority="37" stopIfTrue="1" operator="equal">
      <formula>"-"</formula>
    </cfRule>
  </conditionalFormatting>
  <conditionalFormatting sqref="H34:H37">
    <cfRule type="cellIs" dxfId="3192" priority="35" stopIfTrue="1" operator="equal">
      <formula>"-"</formula>
    </cfRule>
    <cfRule type="containsText" dxfId="3191" priority="36" stopIfTrue="1" operator="containsText" text="leer">
      <formula>NOT(ISERROR(SEARCH("leer",H34)))</formula>
    </cfRule>
  </conditionalFormatting>
  <conditionalFormatting sqref="H34:H37">
    <cfRule type="cellIs" dxfId="3190" priority="34" stopIfTrue="1" operator="equal">
      <formula>"-"</formula>
    </cfRule>
  </conditionalFormatting>
  <conditionalFormatting sqref="H34:H37">
    <cfRule type="cellIs" dxfId="3189" priority="32" stopIfTrue="1" operator="equal">
      <formula>"-"</formula>
    </cfRule>
    <cfRule type="containsText" dxfId="3188" priority="33" stopIfTrue="1" operator="containsText" text="leer">
      <formula>NOT(ISERROR(SEARCH("leer",H34)))</formula>
    </cfRule>
  </conditionalFormatting>
  <conditionalFormatting sqref="H34:H37">
    <cfRule type="cellIs" dxfId="3187" priority="31" stopIfTrue="1" operator="equal">
      <formula>"-"</formula>
    </cfRule>
  </conditionalFormatting>
  <conditionalFormatting sqref="H41:H42">
    <cfRule type="cellIs" dxfId="3186" priority="29" stopIfTrue="1" operator="equal">
      <formula>"-"</formula>
    </cfRule>
    <cfRule type="containsText" dxfId="3185" priority="30" stopIfTrue="1" operator="containsText" text="leer">
      <formula>NOT(ISERROR(SEARCH("leer",H41)))</formula>
    </cfRule>
  </conditionalFormatting>
  <conditionalFormatting sqref="H41:H42">
    <cfRule type="cellIs" dxfId="3184" priority="28" stopIfTrue="1" operator="equal">
      <formula>"-"</formula>
    </cfRule>
  </conditionalFormatting>
  <conditionalFormatting sqref="H41:H42">
    <cfRule type="cellIs" dxfId="3183" priority="26" stopIfTrue="1" operator="equal">
      <formula>"-"</formula>
    </cfRule>
    <cfRule type="containsText" dxfId="3182" priority="27" stopIfTrue="1" operator="containsText" text="leer">
      <formula>NOT(ISERROR(SEARCH("leer",H41)))</formula>
    </cfRule>
  </conditionalFormatting>
  <conditionalFormatting sqref="H41:H42">
    <cfRule type="cellIs" dxfId="3181" priority="25" stopIfTrue="1" operator="equal">
      <formula>"-"</formula>
    </cfRule>
  </conditionalFormatting>
  <conditionalFormatting sqref="H46:H47">
    <cfRule type="cellIs" dxfId="3180" priority="23" stopIfTrue="1" operator="equal">
      <formula>"-"</formula>
    </cfRule>
    <cfRule type="containsText" dxfId="3179" priority="24" stopIfTrue="1" operator="containsText" text="leer">
      <formula>NOT(ISERROR(SEARCH("leer",H46)))</formula>
    </cfRule>
  </conditionalFormatting>
  <conditionalFormatting sqref="H46:H47">
    <cfRule type="cellIs" dxfId="3178" priority="22" stopIfTrue="1" operator="equal">
      <formula>"-"</formula>
    </cfRule>
  </conditionalFormatting>
  <conditionalFormatting sqref="H46:H47">
    <cfRule type="cellIs" dxfId="3177" priority="20" stopIfTrue="1" operator="equal">
      <formula>"-"</formula>
    </cfRule>
    <cfRule type="containsText" dxfId="3176" priority="21" stopIfTrue="1" operator="containsText" text="leer">
      <formula>NOT(ISERROR(SEARCH("leer",H46)))</formula>
    </cfRule>
  </conditionalFormatting>
  <conditionalFormatting sqref="H46:H47">
    <cfRule type="cellIs" dxfId="3175" priority="19" stopIfTrue="1" operator="equal">
      <formula>"-"</formula>
    </cfRule>
  </conditionalFormatting>
  <conditionalFormatting sqref="H51:H53">
    <cfRule type="cellIs" dxfId="3174" priority="17" stopIfTrue="1" operator="equal">
      <formula>"-"</formula>
    </cfRule>
    <cfRule type="containsText" dxfId="3173" priority="18" stopIfTrue="1" operator="containsText" text="leer">
      <formula>NOT(ISERROR(SEARCH("leer",H51)))</formula>
    </cfRule>
  </conditionalFormatting>
  <conditionalFormatting sqref="H51:H53">
    <cfRule type="cellIs" dxfId="3172" priority="16" stopIfTrue="1" operator="equal">
      <formula>"-"</formula>
    </cfRule>
  </conditionalFormatting>
  <conditionalFormatting sqref="H51:H53">
    <cfRule type="cellIs" dxfId="3171" priority="14" stopIfTrue="1" operator="equal">
      <formula>"-"</formula>
    </cfRule>
    <cfRule type="containsText" dxfId="3170" priority="15" stopIfTrue="1" operator="containsText" text="leer">
      <formula>NOT(ISERROR(SEARCH("leer",H51)))</formula>
    </cfRule>
  </conditionalFormatting>
  <conditionalFormatting sqref="H51:H53">
    <cfRule type="cellIs" dxfId="3169" priority="13" stopIfTrue="1" operator="equal">
      <formula>"-"</formula>
    </cfRule>
  </conditionalFormatting>
  <conditionalFormatting sqref="H57:H58">
    <cfRule type="cellIs" dxfId="3168" priority="11" stopIfTrue="1" operator="equal">
      <formula>"-"</formula>
    </cfRule>
    <cfRule type="containsText" dxfId="3167" priority="12" stopIfTrue="1" operator="containsText" text="leer">
      <formula>NOT(ISERROR(SEARCH("leer",H57)))</formula>
    </cfRule>
  </conditionalFormatting>
  <conditionalFormatting sqref="H57:H58">
    <cfRule type="cellIs" dxfId="3166" priority="10" stopIfTrue="1" operator="equal">
      <formula>"-"</formula>
    </cfRule>
  </conditionalFormatting>
  <conditionalFormatting sqref="H57:H58">
    <cfRule type="cellIs" dxfId="3165" priority="8" stopIfTrue="1" operator="equal">
      <formula>"-"</formula>
    </cfRule>
    <cfRule type="containsText" dxfId="3164" priority="9" stopIfTrue="1" operator="containsText" text="leer">
      <formula>NOT(ISERROR(SEARCH("leer",H57)))</formula>
    </cfRule>
  </conditionalFormatting>
  <conditionalFormatting sqref="H57:H58">
    <cfRule type="cellIs" dxfId="3163" priority="7" stopIfTrue="1" operator="equal">
      <formula>"-"</formula>
    </cfRule>
  </conditionalFormatting>
  <conditionalFormatting sqref="H35">
    <cfRule type="cellIs" dxfId="3162" priority="6" stopIfTrue="1" operator="equal">
      <formula>"-"</formula>
    </cfRule>
  </conditionalFormatting>
  <conditionalFormatting sqref="H35">
    <cfRule type="cellIs" dxfId="3161" priority="4" stopIfTrue="1" operator="equal">
      <formula>"-"</formula>
    </cfRule>
    <cfRule type="containsText" dxfId="3160" priority="5" stopIfTrue="1" operator="containsText" text="leer">
      <formula>NOT(ISERROR(SEARCH("leer",H35)))</formula>
    </cfRule>
  </conditionalFormatting>
  <conditionalFormatting sqref="H35">
    <cfRule type="cellIs" dxfId="3159" priority="3" stopIfTrue="1" operator="equal">
      <formula>"-"</formula>
    </cfRule>
  </conditionalFormatting>
  <conditionalFormatting sqref="H35">
    <cfRule type="cellIs" dxfId="3158" priority="1" stopIfTrue="1" operator="equal">
      <formula>"-"</formula>
    </cfRule>
    <cfRule type="containsText" dxfId="3157" priority="2" stopIfTrue="1" operator="containsText" text="leer">
      <formula>NOT(ISERROR(SEARCH("leer",H35)))</formula>
    </cfRule>
  </conditionalFormatting>
  <hyperlinks>
    <hyperlink ref="A1" location="'Indice'!A1" display="zurück"/>
  </hyperlinks>
  <pageMargins left="0.79000000000000015" right="0.79000000000000015" top="0.98" bottom="0.98" header="0.51" footer="0.51"/>
  <pageSetup paperSize="9" scale="47" orientation="portrait" horizontalDpi="4294967292" verticalDpi="42949672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34"/>
  <sheetViews>
    <sheetView showRuler="0" zoomScale="70" zoomScaleNormal="70" workbookViewId="0"/>
  </sheetViews>
  <sheetFormatPr baseColWidth="10" defaultColWidth="10.7109375" defaultRowHeight="12.75" x14ac:dyDescent="0.2"/>
  <cols>
    <col min="1" max="1" width="24.7109375" style="5" customWidth="1"/>
    <col min="2" max="2" width="8.42578125" style="5" bestFit="1" customWidth="1"/>
    <col min="3" max="3" width="8.140625" style="8" bestFit="1" customWidth="1"/>
    <col min="4" max="4" width="12.28515625" style="8" customWidth="1"/>
    <col min="5" max="6" width="11.42578125" style="8" customWidth="1"/>
    <col min="7" max="7" width="9.28515625" style="8" customWidth="1"/>
    <col min="8" max="8" width="9" style="8" customWidth="1"/>
    <col min="9" max="9" width="9.7109375" style="8" customWidth="1"/>
    <col min="10" max="10" width="10" style="8" customWidth="1"/>
    <col min="11" max="11" width="9.85546875" style="8" customWidth="1"/>
    <col min="12" max="13" width="9.7109375" style="5" customWidth="1"/>
    <col min="14" max="14" width="9.28515625" style="5" customWidth="1"/>
    <col min="15" max="16384" width="10.7109375" style="5"/>
  </cols>
  <sheetData>
    <row r="1" spans="1:14" x14ac:dyDescent="0.2">
      <c r="A1" s="93" t="s">
        <v>240</v>
      </c>
      <c r="C1" s="5"/>
      <c r="D1" s="5"/>
      <c r="E1" s="5"/>
      <c r="F1" s="5"/>
      <c r="G1" s="5"/>
      <c r="H1" s="5"/>
      <c r="I1" s="5"/>
      <c r="J1" s="5"/>
      <c r="K1" s="5"/>
    </row>
    <row r="2" spans="1:14" x14ac:dyDescent="0.2">
      <c r="A2" s="93"/>
      <c r="C2" s="5"/>
      <c r="D2" s="5"/>
      <c r="E2" s="5"/>
      <c r="F2" s="5"/>
      <c r="G2" s="5"/>
      <c r="H2" s="5"/>
      <c r="I2" s="5"/>
      <c r="J2" s="5"/>
      <c r="K2" s="5"/>
    </row>
    <row r="3" spans="1:14" x14ac:dyDescent="0.2">
      <c r="A3" s="4" t="s">
        <v>241</v>
      </c>
      <c r="C3" s="5" t="s">
        <v>242</v>
      </c>
      <c r="D3" s="5" t="s">
        <v>243</v>
      </c>
      <c r="E3" s="4">
        <v>2014</v>
      </c>
      <c r="F3" s="4">
        <v>2013</v>
      </c>
      <c r="G3" s="4">
        <v>2012</v>
      </c>
      <c r="H3" s="4">
        <v>2011</v>
      </c>
      <c r="I3" s="4">
        <v>2010</v>
      </c>
      <c r="J3" s="4">
        <v>2009</v>
      </c>
      <c r="K3" s="4">
        <v>2008</v>
      </c>
      <c r="L3" s="4">
        <v>2007</v>
      </c>
      <c r="M3" s="4">
        <v>2006</v>
      </c>
      <c r="N3" s="4">
        <v>2005</v>
      </c>
    </row>
    <row r="4" spans="1:14" x14ac:dyDescent="0.2">
      <c r="A4" s="4"/>
      <c r="J4" s="5"/>
      <c r="K4" s="5"/>
    </row>
    <row r="5" spans="1:14" x14ac:dyDescent="0.2">
      <c r="A5" s="5" t="s">
        <v>244</v>
      </c>
      <c r="B5" s="5" t="s">
        <v>245</v>
      </c>
      <c r="D5" s="8" t="s">
        <v>246</v>
      </c>
      <c r="E5" s="18">
        <v>124671</v>
      </c>
      <c r="F5" s="18">
        <v>120383</v>
      </c>
      <c r="G5" s="208">
        <v>120069</v>
      </c>
      <c r="H5" s="168">
        <v>108254</v>
      </c>
      <c r="I5" s="168">
        <v>93310</v>
      </c>
      <c r="J5" s="244">
        <v>84676</v>
      </c>
      <c r="K5" s="200">
        <v>71603</v>
      </c>
      <c r="L5" s="200">
        <v>60085</v>
      </c>
      <c r="M5" s="200">
        <v>55600</v>
      </c>
      <c r="N5" s="200">
        <v>50130</v>
      </c>
    </row>
    <row r="6" spans="1:14" ht="14.25" x14ac:dyDescent="0.2">
      <c r="A6" s="14" t="s">
        <v>247</v>
      </c>
      <c r="B6" s="5" t="s">
        <v>248</v>
      </c>
      <c r="D6" s="8" t="s">
        <v>249</v>
      </c>
      <c r="E6" s="18">
        <v>112150</v>
      </c>
      <c r="F6" s="69" t="s">
        <v>250</v>
      </c>
      <c r="G6" s="208">
        <v>110531</v>
      </c>
      <c r="H6" s="168">
        <v>100707</v>
      </c>
      <c r="I6" s="168">
        <v>85725</v>
      </c>
      <c r="J6" s="244">
        <v>77272</v>
      </c>
      <c r="K6" s="200">
        <v>64204</v>
      </c>
      <c r="L6" s="200">
        <v>51462</v>
      </c>
      <c r="M6" s="200">
        <v>48364</v>
      </c>
      <c r="N6" s="200">
        <v>43630</v>
      </c>
    </row>
    <row r="7" spans="1:14" x14ac:dyDescent="0.2">
      <c r="A7" s="14" t="s">
        <v>251</v>
      </c>
      <c r="B7" s="5" t="s">
        <v>252</v>
      </c>
      <c r="D7" s="8" t="s">
        <v>253</v>
      </c>
      <c r="E7" s="18">
        <v>90</v>
      </c>
      <c r="F7" s="18">
        <v>91</v>
      </c>
      <c r="G7" s="208">
        <f>G6/G5*100</f>
        <v>92.056234331925808</v>
      </c>
      <c r="H7" s="168">
        <v>93</v>
      </c>
      <c r="I7" s="168">
        <v>92</v>
      </c>
      <c r="J7" s="244">
        <v>91</v>
      </c>
      <c r="K7" s="200">
        <v>90</v>
      </c>
      <c r="L7" s="200">
        <v>86</v>
      </c>
      <c r="M7" s="200">
        <v>87</v>
      </c>
      <c r="N7" s="200">
        <v>87</v>
      </c>
    </row>
    <row r="8" spans="1:14" x14ac:dyDescent="0.2">
      <c r="A8" s="5" t="s">
        <v>254</v>
      </c>
      <c r="B8" s="5" t="s">
        <v>255</v>
      </c>
      <c r="D8" s="8" t="s">
        <v>256</v>
      </c>
      <c r="E8" s="18">
        <v>5010</v>
      </c>
      <c r="F8" s="18">
        <v>5637</v>
      </c>
      <c r="G8" s="208">
        <v>3145</v>
      </c>
      <c r="H8" s="168">
        <v>4879</v>
      </c>
      <c r="I8" s="168">
        <v>4224</v>
      </c>
      <c r="J8" s="244">
        <v>3534</v>
      </c>
      <c r="K8" s="200">
        <v>2857</v>
      </c>
      <c r="L8" s="200">
        <v>2470</v>
      </c>
      <c r="M8" s="200">
        <v>1605</v>
      </c>
      <c r="N8" s="200">
        <v>922</v>
      </c>
    </row>
    <row r="9" spans="1:14" x14ac:dyDescent="0.2">
      <c r="K9" s="5"/>
    </row>
    <row r="10" spans="1:14" x14ac:dyDescent="0.2">
      <c r="A10" s="4"/>
      <c r="D10" s="22"/>
      <c r="E10" s="22"/>
      <c r="F10" s="22"/>
      <c r="G10" s="22"/>
    </row>
    <row r="11" spans="1:14" x14ac:dyDescent="0.2">
      <c r="A11" s="28" t="s">
        <v>257</v>
      </c>
      <c r="K11" s="5"/>
    </row>
    <row r="12" spans="1:14" x14ac:dyDescent="0.2">
      <c r="K12" s="5"/>
    </row>
    <row r="13" spans="1:14" x14ac:dyDescent="0.2">
      <c r="K13" s="5"/>
    </row>
    <row r="14" spans="1:14" x14ac:dyDescent="0.2">
      <c r="K14" s="5"/>
    </row>
    <row r="15" spans="1:14" x14ac:dyDescent="0.2">
      <c r="K15" s="5"/>
    </row>
    <row r="16" spans="1:14" x14ac:dyDescent="0.2">
      <c r="K16" s="5"/>
    </row>
    <row r="17" spans="1:27" x14ac:dyDescent="0.2">
      <c r="A17" s="4"/>
      <c r="K17" s="5"/>
    </row>
    <row r="18" spans="1:27" x14ac:dyDescent="0.2">
      <c r="K18" s="5"/>
    </row>
    <row r="19" spans="1:27" x14ac:dyDescent="0.2">
      <c r="K19" s="5"/>
    </row>
    <row r="20" spans="1:27" x14ac:dyDescent="0.2">
      <c r="K20" s="5"/>
    </row>
    <row r="21" spans="1:27" x14ac:dyDescent="0.2">
      <c r="A21" s="4"/>
    </row>
    <row r="22" spans="1:27" x14ac:dyDescent="0.2">
      <c r="K22" s="72"/>
      <c r="L22" s="8"/>
      <c r="M22" s="8"/>
      <c r="N22" s="8"/>
      <c r="O22" s="8"/>
    </row>
    <row r="23" spans="1:27" x14ac:dyDescent="0.2">
      <c r="A23" s="13"/>
      <c r="K23" s="72"/>
      <c r="L23" s="8"/>
      <c r="M23" s="8"/>
      <c r="N23" s="8"/>
      <c r="O23" s="8"/>
    </row>
    <row r="24" spans="1:27" x14ac:dyDescent="0.2">
      <c r="A24" s="49"/>
      <c r="K24" s="79"/>
      <c r="L24" s="8"/>
      <c r="M24" s="8"/>
      <c r="N24" s="8"/>
      <c r="O24" s="8"/>
    </row>
    <row r="28" spans="1:27" x14ac:dyDescent="0.2">
      <c r="A28" s="13"/>
    </row>
    <row r="30" spans="1:27" x14ac:dyDescent="0.2">
      <c r="A30" s="4"/>
      <c r="L30" s="8"/>
      <c r="M30" s="8"/>
      <c r="N30" s="8"/>
      <c r="O30" s="8"/>
    </row>
    <row r="32" spans="1:27" ht="15" x14ac:dyDescent="0.25">
      <c r="P32" s="78"/>
      <c r="V32" s="45"/>
      <c r="W32" s="45"/>
      <c r="X32" s="45"/>
      <c r="Y32" s="45"/>
      <c r="Z32" s="45"/>
      <c r="AA32" s="45"/>
    </row>
    <row r="33" spans="12:17" x14ac:dyDescent="0.2">
      <c r="P33" s="45"/>
    </row>
    <row r="34" spans="12:17" x14ac:dyDescent="0.2">
      <c r="L34" s="8"/>
      <c r="M34" s="8"/>
      <c r="N34" s="8"/>
      <c r="O34" s="8"/>
      <c r="P34" s="45"/>
      <c r="Q34" s="45"/>
    </row>
  </sheetData>
  <phoneticPr fontId="15" type="noConversion"/>
  <conditionalFormatting sqref="J5:J8">
    <cfRule type="cellIs" dxfId="3156" priority="345" stopIfTrue="1" operator="equal">
      <formula>"-"</formula>
    </cfRule>
  </conditionalFormatting>
  <conditionalFormatting sqref="I5:I8">
    <cfRule type="cellIs" dxfId="3155" priority="343" stopIfTrue="1" operator="equal">
      <formula>"-"</formula>
    </cfRule>
    <cfRule type="containsText" dxfId="3154" priority="344" stopIfTrue="1" operator="containsText" text="leer">
      <formula>NOT(ISERROR(SEARCH("leer",I5)))</formula>
    </cfRule>
  </conditionalFormatting>
  <conditionalFormatting sqref="H5:H8">
    <cfRule type="cellIs" dxfId="3153" priority="23" stopIfTrue="1" operator="equal">
      <formula>"-"</formula>
    </cfRule>
    <cfRule type="containsText" dxfId="3152" priority="24" stopIfTrue="1" operator="containsText" text="leer">
      <formula>NOT(ISERROR(SEARCH("leer",H5)))</formula>
    </cfRule>
  </conditionalFormatting>
  <conditionalFormatting sqref="H5:H8">
    <cfRule type="cellIs" dxfId="3151" priority="21" stopIfTrue="1" operator="equal">
      <formula>"-"</formula>
    </cfRule>
    <cfRule type="containsText" dxfId="3150" priority="22" stopIfTrue="1" operator="containsText" text="leer">
      <formula>NOT(ISERROR(SEARCH("leer",H5)))</formula>
    </cfRule>
  </conditionalFormatting>
  <conditionalFormatting sqref="H5:H8">
    <cfRule type="cellIs" dxfId="3149" priority="19" stopIfTrue="1" operator="equal">
      <formula>"-"</formula>
    </cfRule>
    <cfRule type="containsText" dxfId="3148" priority="20" stopIfTrue="1" operator="containsText" text="leer">
      <formula>NOT(ISERROR(SEARCH("leer",H5)))</formula>
    </cfRule>
  </conditionalFormatting>
  <conditionalFormatting sqref="H5:H8">
    <cfRule type="cellIs" dxfId="3147" priority="17" stopIfTrue="1" operator="equal">
      <formula>"-"</formula>
    </cfRule>
    <cfRule type="containsText" dxfId="3146" priority="18" stopIfTrue="1" operator="containsText" text="leer">
      <formula>NOT(ISERROR(SEARCH("leer",H5)))</formula>
    </cfRule>
  </conditionalFormatting>
  <conditionalFormatting sqref="H5:H8">
    <cfRule type="cellIs" dxfId="3145" priority="15" stopIfTrue="1" operator="equal">
      <formula>"-"</formula>
    </cfRule>
    <cfRule type="containsText" dxfId="3144" priority="16" stopIfTrue="1" operator="containsText" text="leer">
      <formula>NOT(ISERROR(SEARCH("leer",H5)))</formula>
    </cfRule>
  </conditionalFormatting>
  <conditionalFormatting sqref="H5:H8">
    <cfRule type="cellIs" dxfId="3143" priority="13" stopIfTrue="1" operator="equal">
      <formula>"-"</formula>
    </cfRule>
    <cfRule type="containsText" dxfId="3142" priority="14" stopIfTrue="1" operator="containsText" text="leer">
      <formula>NOT(ISERROR(SEARCH("leer",H5)))</formula>
    </cfRule>
  </conditionalFormatting>
  <conditionalFormatting sqref="G5:G6 G8">
    <cfRule type="cellIs" dxfId="3141" priority="11" stopIfTrue="1" operator="equal">
      <formula>"-"</formula>
    </cfRule>
    <cfRule type="containsText" dxfId="3140" priority="12" stopIfTrue="1" operator="containsText" text="leer">
      <formula>NOT(ISERROR(SEARCH("leer",G5)))</formula>
    </cfRule>
  </conditionalFormatting>
  <conditionalFormatting sqref="G5:G6 G8">
    <cfRule type="cellIs" dxfId="3139" priority="10" stopIfTrue="1" operator="equal">
      <formula>"-"</formula>
    </cfRule>
  </conditionalFormatting>
  <conditionalFormatting sqref="G5:G6 G8">
    <cfRule type="cellIs" dxfId="3138" priority="8" stopIfTrue="1" operator="equal">
      <formula>"-"</formula>
    </cfRule>
    <cfRule type="containsText" dxfId="3137" priority="9" stopIfTrue="1" operator="containsText" text="leer">
      <formula>NOT(ISERROR(SEARCH("leer",G5)))</formula>
    </cfRule>
  </conditionalFormatting>
  <conditionalFormatting sqref="G5:G6 G8">
    <cfRule type="cellIs" dxfId="3136" priority="7" stopIfTrue="1" operator="equal">
      <formula>"-"</formula>
    </cfRule>
  </conditionalFormatting>
  <conditionalFormatting sqref="G7">
    <cfRule type="cellIs" dxfId="3135" priority="5" stopIfTrue="1" operator="equal">
      <formula>"-"</formula>
    </cfRule>
    <cfRule type="containsText" dxfId="3134" priority="6" stopIfTrue="1" operator="containsText" text="leer">
      <formula>NOT(ISERROR(SEARCH("leer",G7)))</formula>
    </cfRule>
  </conditionalFormatting>
  <conditionalFormatting sqref="G7">
    <cfRule type="cellIs" dxfId="3133" priority="4" stopIfTrue="1" operator="equal">
      <formula>"-"</formula>
    </cfRule>
  </conditionalFormatting>
  <conditionalFormatting sqref="G7">
    <cfRule type="cellIs" dxfId="3132" priority="2" stopIfTrue="1" operator="equal">
      <formula>"-"</formula>
    </cfRule>
    <cfRule type="containsText" dxfId="3131" priority="3" stopIfTrue="1" operator="containsText" text="leer">
      <formula>NOT(ISERROR(SEARCH("leer",G7)))</formula>
    </cfRule>
  </conditionalFormatting>
  <conditionalFormatting sqref="G7">
    <cfRule type="cellIs" dxfId="3130"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22"/>
  <sheetViews>
    <sheetView showRuler="0" zoomScale="70" zoomScaleNormal="70" workbookViewId="0"/>
  </sheetViews>
  <sheetFormatPr baseColWidth="10" defaultColWidth="10.7109375" defaultRowHeight="12.75" x14ac:dyDescent="0.2"/>
  <cols>
    <col min="1" max="1" width="40.42578125" style="5" customWidth="1"/>
    <col min="2" max="2" width="8.42578125" style="5" bestFit="1" customWidth="1"/>
    <col min="3" max="3" width="8.140625" style="8" bestFit="1" customWidth="1"/>
    <col min="4" max="4" width="12.28515625" style="8" customWidth="1"/>
    <col min="5" max="6" width="11.42578125" style="8" customWidth="1"/>
    <col min="7" max="9" width="10.7109375" style="8" customWidth="1"/>
    <col min="10" max="10" width="11.42578125" style="8" customWidth="1"/>
    <col min="11" max="11" width="10.7109375" style="8"/>
    <col min="12" max="16384" width="10.7109375" style="5"/>
  </cols>
  <sheetData>
    <row r="1" spans="1:15" x14ac:dyDescent="0.2">
      <c r="A1" s="93" t="s">
        <v>258</v>
      </c>
      <c r="C1" s="5"/>
      <c r="D1" s="5"/>
      <c r="E1" s="5"/>
      <c r="F1" s="5"/>
      <c r="G1" s="5"/>
      <c r="H1" s="5"/>
      <c r="I1" s="5"/>
      <c r="J1" s="5"/>
      <c r="K1" s="5"/>
    </row>
    <row r="2" spans="1:15" x14ac:dyDescent="0.2">
      <c r="A2" s="93"/>
      <c r="C2" s="5"/>
      <c r="D2" s="5"/>
      <c r="E2" s="5"/>
      <c r="F2" s="5"/>
      <c r="G2" s="5"/>
      <c r="H2" s="5"/>
      <c r="I2" s="5"/>
      <c r="J2" s="5"/>
      <c r="K2" s="5"/>
    </row>
    <row r="3" spans="1:15" x14ac:dyDescent="0.2">
      <c r="A3" s="4" t="s">
        <v>259</v>
      </c>
      <c r="C3" s="5" t="s">
        <v>260</v>
      </c>
      <c r="D3" s="5" t="s">
        <v>261</v>
      </c>
      <c r="E3" s="4">
        <v>2014</v>
      </c>
      <c r="F3" s="22">
        <v>2013</v>
      </c>
      <c r="G3" s="22">
        <v>2012</v>
      </c>
      <c r="H3" s="4">
        <v>2011</v>
      </c>
      <c r="I3" s="4">
        <v>2010</v>
      </c>
      <c r="J3" s="4">
        <v>2009</v>
      </c>
      <c r="K3" s="4">
        <v>2008</v>
      </c>
      <c r="L3" s="4">
        <v>2007</v>
      </c>
      <c r="M3" s="4">
        <v>2006</v>
      </c>
      <c r="N3" s="4">
        <v>2005</v>
      </c>
    </row>
    <row r="4" spans="1:15" x14ac:dyDescent="0.2">
      <c r="A4" s="4"/>
      <c r="C4" s="118"/>
      <c r="H4" s="4"/>
      <c r="I4" s="4"/>
      <c r="J4" s="4"/>
      <c r="K4" s="4"/>
      <c r="L4" s="4"/>
      <c r="M4" s="4"/>
      <c r="N4" s="4"/>
    </row>
    <row r="5" spans="1:15" x14ac:dyDescent="0.2">
      <c r="A5" s="28" t="s">
        <v>262</v>
      </c>
      <c r="B5" s="5" t="s">
        <v>263</v>
      </c>
      <c r="C5" s="8">
        <v>1</v>
      </c>
      <c r="D5" s="8" t="s">
        <v>264</v>
      </c>
      <c r="E5" s="18">
        <v>-1925</v>
      </c>
      <c r="F5" s="8">
        <v>-367</v>
      </c>
      <c r="G5" s="191">
        <v>13424</v>
      </c>
      <c r="H5" s="69">
        <v>965</v>
      </c>
      <c r="I5" s="69">
        <v>931</v>
      </c>
      <c r="J5" s="61">
        <v>824</v>
      </c>
      <c r="K5" s="5">
        <v>977</v>
      </c>
      <c r="L5" s="5">
        <v>938</v>
      </c>
      <c r="M5" s="8" t="s">
        <v>265</v>
      </c>
      <c r="N5" s="8" t="s">
        <v>266</v>
      </c>
    </row>
    <row r="6" spans="1:15" x14ac:dyDescent="0.2">
      <c r="A6" s="5" t="s">
        <v>267</v>
      </c>
      <c r="B6" s="5" t="s">
        <v>268</v>
      </c>
      <c r="D6" s="8" t="s">
        <v>269</v>
      </c>
      <c r="E6" s="18">
        <v>443</v>
      </c>
      <c r="F6" s="8">
        <v>453</v>
      </c>
      <c r="G6" s="191">
        <v>443</v>
      </c>
      <c r="H6" s="69">
        <v>429</v>
      </c>
      <c r="I6" s="69">
        <v>364</v>
      </c>
      <c r="J6" s="61">
        <v>431</v>
      </c>
      <c r="K6" s="5">
        <v>516</v>
      </c>
      <c r="L6" s="5">
        <v>644</v>
      </c>
      <c r="M6" s="5">
        <v>540</v>
      </c>
      <c r="N6" s="5">
        <v>347</v>
      </c>
    </row>
    <row r="7" spans="1:15" x14ac:dyDescent="0.2">
      <c r="A7" s="5" t="s">
        <v>270</v>
      </c>
      <c r="B7" s="5" t="s">
        <v>271</v>
      </c>
      <c r="D7" s="8" t="s">
        <v>272</v>
      </c>
      <c r="E7" s="18">
        <v>250</v>
      </c>
      <c r="F7" s="8">
        <v>249</v>
      </c>
      <c r="G7" s="191">
        <v>228</v>
      </c>
      <c r="H7" s="69">
        <v>239</v>
      </c>
      <c r="I7" s="69">
        <v>176</v>
      </c>
      <c r="J7" s="61">
        <v>270</v>
      </c>
      <c r="K7" s="5">
        <v>326</v>
      </c>
      <c r="L7" s="5">
        <v>322</v>
      </c>
      <c r="M7" s="5">
        <v>195</v>
      </c>
      <c r="N7" s="5">
        <v>176</v>
      </c>
    </row>
    <row r="8" spans="1:15" x14ac:dyDescent="0.2">
      <c r="A8" s="5" t="s">
        <v>273</v>
      </c>
      <c r="B8" s="5" t="s">
        <v>274</v>
      </c>
      <c r="D8" s="8" t="s">
        <v>275</v>
      </c>
      <c r="E8" s="18">
        <v>124</v>
      </c>
      <c r="F8" s="8">
        <v>115</v>
      </c>
      <c r="G8" s="191">
        <v>162</v>
      </c>
      <c r="H8" s="69">
        <v>168</v>
      </c>
      <c r="I8" s="69">
        <v>163</v>
      </c>
      <c r="J8" s="61">
        <v>109</v>
      </c>
      <c r="K8" s="5">
        <v>147</v>
      </c>
      <c r="L8" s="5">
        <v>281</v>
      </c>
      <c r="M8" s="5">
        <v>310</v>
      </c>
      <c r="N8" s="5">
        <v>153</v>
      </c>
    </row>
    <row r="9" spans="1:15" x14ac:dyDescent="0.2">
      <c r="A9" s="159" t="s">
        <v>276</v>
      </c>
      <c r="B9" s="5" t="s">
        <v>277</v>
      </c>
      <c r="D9" s="8" t="s">
        <v>278</v>
      </c>
      <c r="E9" s="18">
        <v>64</v>
      </c>
      <c r="F9" s="8">
        <v>48</v>
      </c>
      <c r="G9" s="191">
        <v>19</v>
      </c>
      <c r="H9" s="69">
        <v>11</v>
      </c>
      <c r="I9" s="69">
        <v>0</v>
      </c>
      <c r="J9" s="61">
        <v>0</v>
      </c>
      <c r="K9" s="69">
        <v>0</v>
      </c>
      <c r="L9" s="69">
        <v>0</v>
      </c>
      <c r="M9" s="69">
        <v>0</v>
      </c>
      <c r="N9" s="69">
        <v>0</v>
      </c>
    </row>
    <row r="10" spans="1:15" x14ac:dyDescent="0.2">
      <c r="A10" s="5" t="s">
        <v>279</v>
      </c>
      <c r="B10" s="5" t="s">
        <v>280</v>
      </c>
      <c r="D10" s="8" t="s">
        <v>281</v>
      </c>
      <c r="E10" s="18">
        <v>5</v>
      </c>
      <c r="F10" s="8">
        <v>41</v>
      </c>
      <c r="G10" s="191">
        <v>34</v>
      </c>
      <c r="H10" s="69">
        <v>11</v>
      </c>
      <c r="I10" s="69">
        <v>25</v>
      </c>
      <c r="J10" s="61">
        <v>52</v>
      </c>
      <c r="K10" s="5">
        <v>43</v>
      </c>
      <c r="L10" s="5">
        <v>41</v>
      </c>
      <c r="M10" s="5">
        <v>35</v>
      </c>
      <c r="N10" s="5">
        <v>18</v>
      </c>
    </row>
    <row r="11" spans="1:15" x14ac:dyDescent="0.2">
      <c r="A11" s="5" t="s">
        <v>282</v>
      </c>
      <c r="B11" s="5" t="s">
        <v>283</v>
      </c>
      <c r="D11" s="8" t="s">
        <v>284</v>
      </c>
      <c r="E11" s="18">
        <v>100</v>
      </c>
      <c r="F11" s="8">
        <v>100</v>
      </c>
      <c r="G11" s="191">
        <v>100</v>
      </c>
      <c r="H11" s="69">
        <v>100</v>
      </c>
      <c r="I11" s="69">
        <v>100</v>
      </c>
      <c r="J11" s="61">
        <v>100</v>
      </c>
      <c r="K11" s="5">
        <v>100</v>
      </c>
      <c r="L11" s="5">
        <v>100</v>
      </c>
      <c r="M11" s="5">
        <v>100</v>
      </c>
      <c r="N11" s="5">
        <v>100</v>
      </c>
    </row>
    <row r="12" spans="1:15" x14ac:dyDescent="0.2">
      <c r="A12" s="49"/>
      <c r="K12" s="79"/>
      <c r="L12" s="8"/>
      <c r="M12" s="8"/>
      <c r="N12" s="8"/>
      <c r="O12" s="8"/>
    </row>
    <row r="14" spans="1:15" ht="14.25" x14ac:dyDescent="0.2">
      <c r="A14" s="28" t="s">
        <v>285</v>
      </c>
    </row>
    <row r="16" spans="1:15" x14ac:dyDescent="0.2">
      <c r="A16" s="13"/>
    </row>
    <row r="18" spans="1:27" x14ac:dyDescent="0.2">
      <c r="A18" s="4"/>
      <c r="L18" s="8"/>
      <c r="M18" s="8"/>
      <c r="N18" s="8"/>
      <c r="O18" s="8"/>
    </row>
    <row r="20" spans="1:27" ht="15" x14ac:dyDescent="0.25">
      <c r="P20" s="78"/>
      <c r="V20" s="45"/>
      <c r="W20" s="45"/>
      <c r="X20" s="45"/>
      <c r="Y20" s="45"/>
      <c r="Z20" s="45"/>
      <c r="AA20" s="45"/>
    </row>
    <row r="21" spans="1:27" x14ac:dyDescent="0.2">
      <c r="P21" s="45"/>
    </row>
    <row r="22" spans="1:27" x14ac:dyDescent="0.2">
      <c r="L22" s="8"/>
      <c r="M22" s="8"/>
      <c r="N22" s="8"/>
      <c r="O22" s="8"/>
      <c r="P22" s="45"/>
      <c r="Q22" s="45"/>
    </row>
  </sheetData>
  <phoneticPr fontId="15" type="noConversion"/>
  <conditionalFormatting sqref="K9:N9 J5:J11 G5:G11">
    <cfRule type="cellIs" dxfId="3129" priority="661" stopIfTrue="1" operator="equal">
      <formula>"-"</formula>
    </cfRule>
  </conditionalFormatting>
  <conditionalFormatting sqref="G5:I11">
    <cfRule type="cellIs" dxfId="3128" priority="659" stopIfTrue="1" operator="equal">
      <formula>"-"</formula>
    </cfRule>
    <cfRule type="containsText" dxfId="3127" priority="660" stopIfTrue="1" operator="containsText" text="leer">
      <formula>NOT(ISERROR(SEARCH("leer",G5)))</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7</vt:i4>
      </vt:variant>
    </vt:vector>
  </HeadingPairs>
  <TitlesOfParts>
    <vt:vector size="53" baseType="lpstr">
      <vt:lpstr>Indice</vt:lpstr>
      <vt:lpstr>Principi</vt:lpstr>
      <vt:lpstr>Contenuto del rapporto</vt:lpstr>
      <vt:lpstr>Qualità del rapporto</vt:lpstr>
      <vt:lpstr>Delimitazione del rapporto</vt:lpstr>
      <vt:lpstr>Cadenza della pubblicazione</vt:lpstr>
      <vt:lpstr>Risultato</vt:lpstr>
      <vt:lpstr>Finanziamento</vt:lpstr>
      <vt:lpstr>Cash flow e investimenti</vt:lpstr>
      <vt:lpstr>Valore del marchio</vt:lpstr>
      <vt:lpstr>Volumi</vt:lpstr>
      <vt:lpstr>Volume traffico dei pagamenti</vt:lpstr>
      <vt:lpstr>Soddisfazione dei clienti</vt:lpstr>
      <vt:lpstr>Confronto dei prezzi</vt:lpstr>
      <vt:lpstr>Tempi di consegna</vt:lpstr>
      <vt:lpstr>Trattamento ricev. di pagamento</vt:lpstr>
      <vt:lpstr>Tempi di attesa allo sportello</vt:lpstr>
      <vt:lpstr>Uffici postali</vt:lpstr>
      <vt:lpstr>Capillarità dei punti accesso</vt:lpstr>
      <vt:lpstr>Quote di mercato</vt:lpstr>
      <vt:lpstr>Organico</vt:lpstr>
      <vt:lpstr>Fluttuazione del personale</vt:lpstr>
      <vt:lpstr>Personale in formazione</vt:lpstr>
      <vt:lpstr>Nuove leve</vt:lpstr>
      <vt:lpstr>Rapporti d’impiego</vt:lpstr>
      <vt:lpstr>Indennità</vt:lpstr>
      <vt:lpstr>Cassa pensioni</vt:lpstr>
      <vt:lpstr>Distribuzione per genere</vt:lpstr>
      <vt:lpstr>Donne nel management</vt:lpstr>
      <vt:lpstr>Plurilinguismo</vt:lpstr>
      <vt:lpstr>Nazionalità</vt:lpstr>
      <vt:lpstr>Demografia</vt:lpstr>
      <vt:lpstr>Tempo parziale</vt:lpstr>
      <vt:lpstr>Gestione della salute</vt:lpstr>
      <vt:lpstr>Soddisfazione del personale</vt:lpstr>
      <vt:lpstr>Motivazione e impegno</vt:lpstr>
      <vt:lpstr>Mercato del lavoro</vt:lpstr>
      <vt:lpstr>Fabbisogno energetico</vt:lpstr>
      <vt:lpstr>Impatto climatico</vt:lpstr>
      <vt:lpstr>Carta, acqua, rifiuti</vt:lpstr>
      <vt:lpstr>Inquinanti atmosferici</vt:lpstr>
      <vt:lpstr>Catena di distribuzione</vt:lpstr>
      <vt:lpstr>Beneficenza e sponsoring</vt:lpstr>
      <vt:lpstr>Violazioni della legge</vt:lpstr>
      <vt:lpstr>Posti di lavoro nelle regioni</vt:lpstr>
      <vt:lpstr>Distribuzione valore aggiunto</vt:lpstr>
      <vt:lpstr>'Confronto dei prezzi'!Druckbereich</vt:lpstr>
      <vt:lpstr>Indice!Druckbereich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Haas Mark, F111</cp:lastModifiedBy>
  <cp:lastPrinted>2015-02-12T15:28:44Z</cp:lastPrinted>
  <dcterms:created xsi:type="dcterms:W3CDTF">2007-08-14T08:04:06Z</dcterms:created>
  <dcterms:modified xsi:type="dcterms:W3CDTF">2015-03-17T08:08:28Z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