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45" yWindow="180" windowWidth="11085" windowHeight="11130" tabRatio="959"/>
  </bookViews>
  <sheets>
    <sheet name="Index" sheetId="40" r:id="rId1"/>
    <sheet name="Grundsätze und Prinzipien" sheetId="62" r:id="rId2"/>
    <sheet name="Berichtsinhalte" sheetId="67" r:id="rId3"/>
    <sheet name="Berichtsqualität" sheetId="68" r:id="rId4"/>
    <sheet name="Berichtsabgrenzung" sheetId="69" r:id="rId5"/>
    <sheet name="Publikationsrythmus" sheetId="70" r:id="rId6"/>
    <sheet name="Mengen" sheetId="31" r:id="rId7"/>
    <sheet name="Ergebnis" sheetId="23" r:id="rId8"/>
    <sheet name="Finanzierung" sheetId="26" r:id="rId9"/>
    <sheet name="Cashflow &amp; Investitionen" sheetId="24" r:id="rId10"/>
    <sheet name="Markenwert" sheetId="22" r:id="rId11"/>
    <sheet name="Kundenzufriedenheit" sheetId="10" r:id="rId12"/>
    <sheet name="Preisvergleich" sheetId="18" r:id="rId13"/>
    <sheet name="Laufzeiten" sheetId="32" r:id="rId14"/>
    <sheet name="Verarbeitung Zahlungsbelege" sheetId="37" r:id="rId15"/>
    <sheet name="Wartezeiten am Schalter" sheetId="73" r:id="rId16"/>
    <sheet name="Poststellen" sheetId="7" r:id="rId17"/>
    <sheet name="Marktanteile" sheetId="39" r:id="rId18"/>
    <sheet name="Personalbestand" sheetId="27" r:id="rId19"/>
    <sheet name="Arbeitsplätze in Regionen" sheetId="13" r:id="rId20"/>
    <sheet name="Personalfluktuation" sheetId="38" r:id="rId21"/>
    <sheet name="Entschädigungen" sheetId="14" r:id="rId22"/>
    <sheet name="Pensionskasse" sheetId="58" r:id="rId23"/>
    <sheet name="Geschlechterverteilung" sheetId="57" r:id="rId24"/>
    <sheet name="Frauen im Management" sheetId="63" r:id="rId25"/>
    <sheet name="Sprachenvielfalt" sheetId="55" r:id="rId26"/>
    <sheet name="Nationalitäten" sheetId="56" r:id="rId27"/>
    <sheet name="Demographie" sheetId="35" r:id="rId28"/>
    <sheet name="Teilzeit" sheetId="34" r:id="rId29"/>
    <sheet name="Gesundheitsmanagement" sheetId="45" r:id="rId30"/>
    <sheet name="Personalzufriedenheit" sheetId="41" r:id="rId31"/>
    <sheet name="Motivation u. Engagement" sheetId="11" r:id="rId32"/>
    <sheet name="Lernpersonal" sheetId="28" r:id="rId33"/>
    <sheet name="Nachwuchskräfte" sheetId="29" r:id="rId34"/>
    <sheet name="Anstellungsverhältnisse" sheetId="59" r:id="rId35"/>
    <sheet name="Arbeitsmarktzentrum" sheetId="44" r:id="rId36"/>
    <sheet name="Dichte der Netzzugangspunkte" sheetId="75" r:id="rId37"/>
    <sheet name="Volumen Zahlungsverkehr" sheetId="76" r:id="rId38"/>
    <sheet name="Verteilung d. Wertschöpfung" sheetId="36" r:id="rId39"/>
    <sheet name="Gesetzesverstösse" sheetId="60" r:id="rId40"/>
    <sheet name="Energiebedarf" sheetId="77" r:id="rId41"/>
    <sheet name="Papier Wasser Abfall" sheetId="78" r:id="rId42"/>
    <sheet name="Klimabelastung" sheetId="82" r:id="rId43"/>
    <sheet name="Luftschadstoffe" sheetId="83" r:id="rId44"/>
    <sheet name="Wohltät. u. Sponsoring" sheetId="33" r:id="rId45"/>
  </sheets>
  <definedNames>
    <definedName name="_xlnm._FilterDatabase" localSheetId="12" hidden="1">Preisvergleich!$A$59:$J$74</definedName>
    <definedName name="_xlnm.Print_Area" localSheetId="12">Preisvergleich!$A$1:$J$20</definedName>
    <definedName name="Grundsatz_zur_Berichtsabgrenzung">Berichtsabgrenzung!$A$3</definedName>
    <definedName name="Grundsätze_und_Prinzipien_der_integrierten_Berichterstattung">'Grundsätze und Prinzipien'!$A$3</definedName>
    <definedName name="Grundsätze_zur_Berichtsqualität">Berichtsqualität!$A$3</definedName>
    <definedName name="Grundsätze_zur_Bestimmung_der_Berichtsinhalte">Berichtsinhalte!$A$3</definedName>
    <definedName name="Publikationsrhythmus">Publikationsrythmus!$A$3</definedName>
  </definedNames>
  <calcPr calcId="145621"/>
  <customWorkbookViews>
    <customWorkbookView name="hulligero - Persönliche Ansicht" guid="{F0335B52-931C-4173-85AE-87F3D6604B59}" mergeInterval="0" personalView="1" maximized="1" xWindow="1" yWindow="1" windowWidth="1280" windowHeight="765" activeSheetId="1"/>
    <customWorkbookView name="hodelm - Persönliche Ansicht" guid="{A4328FE7-0B36-4A96-9E82-0C2C10ECE34E}" mergeInterval="0" personalView="1" maximized="1" xWindow="1" yWindow="1" windowWidth="1024" windowHeight="509" activeSheetId="8"/>
    <customWorkbookView name="Annina Bernath - Persönliche Ansicht" guid="{09D980A6-7F22-44D6-B957-3B1FFC43B461}" mergeInterval="0" personalView="1" maximized="1" xWindow="1" yWindow="1" windowWidth="1280" windowHeight="765" activeSheetId="6"/>
    <customWorkbookView name="sutermarc - Persönliche Ansicht" guid="{34161360-80E4-4153-B1A5-19E7BBEDD5ED}" mergeInterval="0" personalView="1" maximized="1" windowWidth="900" windowHeight="847" activeSheetId="1"/>
    <customWorkbookView name="hodelhaslerm - Persönliche Ansicht" guid="{F90AD2DC-6F63-4FE7-9F4E-99C162A8727E}" mergeInterval="0" personalView="1" maximized="1" windowWidth="1276" windowHeight="783" activeSheetId="8"/>
    <customWorkbookView name="braunsteinc - Persönliche Ansicht" guid="{A8A9853C-301B-405A-92F6-9DCC8EB91B52}" mergeInterval="0" personalView="1" maximized="1" windowWidth="1276" windowHeight="808" activeSheetId="7"/>
    <customWorkbookView name="linigerh - Persönliche Ansicht" guid="{8144D8E7-8996-490F-8ACB-C7957A150DAC}" mergeInterval="0" personalView="1" maximized="1" windowWidth="1276" windowHeight="808" activeSheetId="1"/>
    <customWorkbookView name="bernatha - Persönliche Ansicht" guid="{4221DF2B-D9E6-40BE-9C37-8B5A92E46F7B}" mergeInterval="0" personalView="1" maximized="1" xWindow="1" yWindow="1" windowWidth="1280" windowHeight="807" activeSheetId="3"/>
    <customWorkbookView name="Andreas Sturm - Personal View" guid="{595D07C0-E761-11DC-9357-001B6391840E}" mergeInterval="0" personalView="1" yWindow="105" windowWidth="1551" windowHeight="1003" activeSheetId="9" showComments="commIndAndComment"/>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F10" i="23" l="1"/>
  <c r="F6" i="33" l="1"/>
  <c r="F7" i="33"/>
  <c r="F8" i="33"/>
  <c r="F9" i="33"/>
  <c r="F5" i="33"/>
  <c r="O39" i="82" l="1"/>
  <c r="M39" i="82"/>
  <c r="K39" i="82"/>
  <c r="I39" i="82"/>
  <c r="G39" i="82"/>
  <c r="E29" i="45" l="1"/>
  <c r="G16" i="23" l="1"/>
  <c r="G14" i="23"/>
  <c r="G10" i="23"/>
  <c r="G8" i="23"/>
  <c r="E16" i="23"/>
  <c r="E14" i="23"/>
  <c r="E10" i="23"/>
  <c r="E8" i="23"/>
  <c r="E71" i="13" l="1"/>
  <c r="E69" i="13"/>
  <c r="F7" i="26" l="1"/>
  <c r="E7" i="26" l="1"/>
  <c r="E40" i="82" l="1"/>
  <c r="E39" i="82"/>
  <c r="F26" i="82" l="1"/>
  <c r="F27" i="82"/>
  <c r="F28" i="82"/>
  <c r="F29" i="82"/>
  <c r="F30" i="82"/>
  <c r="F31" i="82"/>
  <c r="F32" i="82"/>
  <c r="F33" i="82"/>
  <c r="F34" i="82"/>
  <c r="F35" i="82"/>
  <c r="F36" i="82"/>
  <c r="F25" i="82"/>
  <c r="F19" i="82"/>
  <c r="F20" i="82"/>
  <c r="F21" i="82"/>
  <c r="F22" i="82"/>
  <c r="F18" i="82"/>
  <c r="F9" i="82"/>
  <c r="F10" i="82"/>
  <c r="F11" i="82"/>
  <c r="F12" i="82"/>
  <c r="F13" i="82"/>
  <c r="F14" i="82"/>
  <c r="F15" i="82"/>
  <c r="F8" i="82"/>
  <c r="H9" i="83" l="1"/>
  <c r="G9" i="83"/>
  <c r="H8" i="83"/>
  <c r="G8" i="83"/>
  <c r="H7" i="83"/>
  <c r="G7" i="83"/>
  <c r="H6" i="83"/>
  <c r="G6" i="83"/>
  <c r="G44" i="82"/>
  <c r="F20" i="45"/>
  <c r="G20" i="45"/>
  <c r="H20" i="45"/>
  <c r="L35" i="82" l="1"/>
  <c r="J35" i="82"/>
  <c r="J15" i="82"/>
  <c r="J31" i="82"/>
  <c r="J9" i="82"/>
  <c r="J12" i="82"/>
  <c r="P35" i="82"/>
  <c r="L11" i="82"/>
  <c r="L21" i="82"/>
  <c r="L26" i="82"/>
  <c r="L30" i="82"/>
  <c r="P11" i="82"/>
  <c r="L28" i="82"/>
  <c r="J28" i="82"/>
  <c r="J21" i="82"/>
  <c r="L25" i="82"/>
  <c r="J19" i="82"/>
  <c r="J29" i="82"/>
  <c r="N26" i="82"/>
  <c r="L12" i="82"/>
  <c r="J25" i="82"/>
  <c r="J30" i="82"/>
  <c r="N36" i="82"/>
  <c r="N27" i="82"/>
  <c r="J11" i="82"/>
  <c r="J33" i="82"/>
  <c r="P29" i="82"/>
  <c r="L34" i="82"/>
  <c r="L22" i="82"/>
  <c r="P8" i="82"/>
  <c r="J10" i="82"/>
  <c r="J20" i="82"/>
  <c r="J14" i="82"/>
  <c r="J27" i="82"/>
  <c r="J34" i="82"/>
  <c r="L9" i="82"/>
  <c r="L36" i="82"/>
  <c r="L32" i="82"/>
  <c r="L29" i="82"/>
  <c r="L20" i="82"/>
  <c r="L15" i="82"/>
  <c r="L10" i="82"/>
  <c r="P9" i="82"/>
  <c r="J13" i="82"/>
  <c r="J26" i="82"/>
  <c r="J36" i="82"/>
  <c r="J18" i="82"/>
  <c r="L8" i="82"/>
  <c r="L33" i="82"/>
  <c r="L27" i="82"/>
  <c r="L19" i="82"/>
  <c r="L14" i="82"/>
  <c r="N28" i="82"/>
  <c r="J8" i="82"/>
  <c r="J32" i="82"/>
  <c r="J22" i="82"/>
  <c r="P32" i="82"/>
  <c r="L31" i="82"/>
  <c r="L18" i="82"/>
  <c r="H22" i="82"/>
  <c r="H34" i="82"/>
  <c r="H28" i="82"/>
  <c r="H25" i="82"/>
  <c r="H15" i="82"/>
  <c r="H29" i="82"/>
  <c r="H9" i="82"/>
  <c r="H18" i="82"/>
  <c r="H26" i="82"/>
  <c r="H12" i="82"/>
  <c r="H27" i="82"/>
  <c r="H20" i="82"/>
  <c r="N8" i="82" l="1"/>
  <c r="N29" i="82"/>
  <c r="N12" i="82"/>
  <c r="N14" i="82"/>
  <c r="P31" i="82"/>
  <c r="L13" i="82"/>
  <c r="N21" i="82"/>
  <c r="N35" i="82"/>
  <c r="P28" i="82"/>
  <c r="P14" i="82"/>
  <c r="P36" i="82"/>
  <c r="N25" i="82"/>
  <c r="N20" i="82"/>
  <c r="N19" i="82"/>
  <c r="N11" i="82"/>
  <c r="N34" i="82"/>
  <c r="P22" i="82"/>
  <c r="P21" i="82"/>
  <c r="H21" i="82"/>
  <c r="H35" i="82"/>
  <c r="H14" i="82"/>
  <c r="H13" i="82"/>
  <c r="H10" i="82"/>
  <c r="H33" i="82"/>
  <c r="G40" i="82"/>
  <c r="H11" i="82"/>
  <c r="P10" i="82"/>
  <c r="P13" i="82"/>
  <c r="P12" i="82"/>
  <c r="P27" i="82"/>
  <c r="N9" i="82"/>
  <c r="N18" i="82"/>
  <c r="N31" i="82"/>
  <c r="N22" i="82"/>
  <c r="N10" i="82"/>
  <c r="P30" i="82"/>
  <c r="P18" i="82"/>
  <c r="P19" i="82"/>
  <c r="H32" i="82"/>
  <c r="H31" i="82"/>
  <c r="H36" i="82"/>
  <c r="H19" i="82"/>
  <c r="H30" i="82"/>
  <c r="H8" i="82"/>
  <c r="P20" i="82"/>
  <c r="P26" i="82"/>
  <c r="P25" i="82"/>
  <c r="P33" i="82"/>
  <c r="P15" i="82"/>
  <c r="N32" i="82"/>
  <c r="N13" i="82"/>
  <c r="N15" i="82"/>
  <c r="N33" i="82"/>
  <c r="N30" i="82"/>
  <c r="P34" i="82"/>
</calcChain>
</file>

<file path=xl/sharedStrings.xml><?xml version="1.0" encoding="utf-8"?>
<sst xmlns="http://schemas.openxmlformats.org/spreadsheetml/2006/main" count="2783" uniqueCount="866">
  <si>
    <t>Volumen des Zahlungsverkehrs</t>
  </si>
  <si>
    <t>Dichte der Netzzugangspunkte (Ländervergleich)</t>
  </si>
  <si>
    <t>Anzahl</t>
    <phoneticPr fontId="13" type="noConversion"/>
  </si>
  <si>
    <t>Dichte der Netzzugangspunkte nach Art und Land</t>
    <phoneticPr fontId="13" type="noConversion"/>
  </si>
  <si>
    <t>durchschnittliche Distanz bis zum nächsten Neztzugangspunkt in km</t>
    <phoneticPr fontId="13" type="noConversion"/>
  </si>
  <si>
    <t>Überweisungen E-Finance (elektronischer Kanal)</t>
  </si>
  <si>
    <t>Überweisungen EFT/POS (Handel, PST, Agenturen)</t>
  </si>
  <si>
    <t>Überweisungen Papier</t>
  </si>
  <si>
    <t>Überweisungen Diverse</t>
  </si>
  <si>
    <t>Einzahlungen</t>
  </si>
  <si>
    <t>Einzahlungs- und Überweisungsvolumen</t>
    <phoneticPr fontId="13" type="noConversion"/>
  </si>
  <si>
    <t>Bezüge am Postomat (ohne Bancomat)</t>
  </si>
  <si>
    <t>Auszahlungen in Poststellen/Agenturen</t>
  </si>
  <si>
    <t>Zahlungsanweisung</t>
  </si>
  <si>
    <t>Check</t>
  </si>
  <si>
    <t>Baranweisung</t>
  </si>
  <si>
    <t>Summe</t>
    <phoneticPr fontId="13" type="noConversion"/>
  </si>
  <si>
    <t>Auszahlungsvolumen</t>
    <phoneticPr fontId="13" type="noConversion"/>
  </si>
  <si>
    <t>Wartezeiten am Schalter bis zur Bedienung</t>
    <phoneticPr fontId="13" type="noConversion"/>
  </si>
  <si>
    <t>Transaktionen (E-Business Solutions Schweiz)</t>
  </si>
  <si>
    <t>zurück</t>
    <phoneticPr fontId="13" type="noConversion"/>
  </si>
  <si>
    <t>Motivation und Engagement</t>
  </si>
  <si>
    <t>bis 7 Minuten</t>
  </si>
  <si>
    <t>bis 10 Minuten</t>
  </si>
  <si>
    <t>Anzahl pro 100 Personaleinheiten</t>
  </si>
  <si>
    <t xml:space="preserve">Berufsunfälle PostLogistics </t>
  </si>
  <si>
    <t>Krankheits- und unfallbedingte Aussetztage</t>
    <phoneticPr fontId="13" type="noConversion"/>
  </si>
  <si>
    <t>Ausfalllohnkosten</t>
  </si>
  <si>
    <t>Arbeitsplätze Randregionen</t>
    <phoneticPr fontId="10" type="noConversion"/>
  </si>
  <si>
    <t>Basel-Landschaft</t>
  </si>
  <si>
    <t>Basel-Stadt</t>
  </si>
  <si>
    <t>Pakete (Prio und Eco)</t>
  </si>
  <si>
    <t>n.a</t>
  </si>
  <si>
    <t>Beschäftigte</t>
  </si>
  <si>
    <t>Anteil Personaleinheiten</t>
  </si>
  <si>
    <t>Anteil Beschäftigte</t>
  </si>
  <si>
    <t>Wir sind uns bewusst, dass wir mit unserem integrierten Bericht bezüglich der Anwendung und Einhaltung dieser Grundsätze und Kriterien erst am Anfang einer Entwicklung stehen. In diesem Sinne sind die folgenden Grundsätze und Prinzipien als Entwicklungspfad und Zielsetzung zu verstehen.</t>
  </si>
  <si>
    <t>Briefpostindex</t>
  </si>
  <si>
    <t>Paketpostindex</t>
  </si>
  <si>
    <t>Swiss Post Solutions</t>
  </si>
  <si>
    <t>Mediamatiker/-in</t>
  </si>
  <si>
    <t>Zielorientierung</t>
  </si>
  <si>
    <t>Mitwirkung &amp; Eigenverantwortung</t>
  </si>
  <si>
    <t>Arbeitsbedingungen</t>
  </si>
  <si>
    <t>Strategie</t>
  </si>
  <si>
    <t>Management</t>
  </si>
  <si>
    <t>Information &amp; Kommunikation</t>
  </si>
  <si>
    <t>Veränderung &amp; Innnovation</t>
  </si>
  <si>
    <t xml:space="preserve">Zusammenarbeit </t>
  </si>
  <si>
    <t>Weiterentwicklung</t>
  </si>
  <si>
    <t>Anstellungsbedingungen</t>
  </si>
  <si>
    <t>Engagement</t>
  </si>
  <si>
    <t>n.a.</t>
  </si>
  <si>
    <t>in % des Durchschnittsbestandes Personen</t>
  </si>
  <si>
    <t>in % des Durchschnittsbestandes PE</t>
  </si>
  <si>
    <t>Lebensjahre</t>
  </si>
  <si>
    <t>Detailhandelsfachfrau/-mann</t>
  </si>
  <si>
    <t>n.a.</t>
    <phoneticPr fontId="10" type="noConversion"/>
  </si>
  <si>
    <t>Ausland</t>
    <phoneticPr fontId="13" type="noConversion"/>
  </si>
  <si>
    <t>Teilzeit</t>
    <phoneticPr fontId="13" type="noConversion"/>
  </si>
  <si>
    <t>Geahndete Verletzung umweltrechlicher Vorschriften</t>
    <phoneticPr fontId="13" type="noConversion"/>
  </si>
  <si>
    <t>Geahndete Verletzung arbeitsrechtlicher Vorschriften</t>
    <phoneticPr fontId="13" type="noConversion"/>
  </si>
  <si>
    <t>n.a</t>
    <phoneticPr fontId="13" type="noConversion"/>
  </si>
  <si>
    <t>Anteil an Bilanzsumme</t>
    <phoneticPr fontId="13" type="noConversion"/>
  </si>
  <si>
    <t>%</t>
    <phoneticPr fontId="13" type="noConversion"/>
  </si>
  <si>
    <t>Anteil</t>
    <phoneticPr fontId="13" type="noConversion"/>
  </si>
  <si>
    <t>%</t>
    <phoneticPr fontId="13" type="noConversion"/>
  </si>
  <si>
    <t>Frauenanteil im Management</t>
  </si>
  <si>
    <t>Gesundheitsmanagement (Unfälle, Krankheits- und unfallbedingte Aussetztage)</t>
  </si>
  <si>
    <t>Demographie (Altersverteilung)</t>
  </si>
  <si>
    <t>PostMail</t>
    <phoneticPr fontId="10" type="noConversion"/>
  </si>
  <si>
    <t>Mengenentwicklung in den Segmenten und Bereichen</t>
  </si>
  <si>
    <t>PostLogistics</t>
  </si>
  <si>
    <t>Poststellen und Verkauf</t>
  </si>
  <si>
    <t>% des Betriebsergebnisses</t>
  </si>
  <si>
    <t>Einhaltung der Laufzeit internationale Briefpost (Export)</t>
  </si>
  <si>
    <t>Pakete Export</t>
  </si>
  <si>
    <t>Briefe Import</t>
  </si>
  <si>
    <t>Pakete Import</t>
  </si>
  <si>
    <t>Einhaltung der Laufzeit internationale Briefpost (Import)</t>
  </si>
  <si>
    <t>Demographie (Altersverteilung)</t>
    <phoneticPr fontId="13" type="noConversion"/>
  </si>
  <si>
    <t>Taggerechte Verarbeitung von Zahlungsbelegen von Poststellen</t>
    <phoneticPr fontId="13" type="noConversion"/>
  </si>
  <si>
    <t>Muttersprache Französisch</t>
  </si>
  <si>
    <t>Muttersprache Italienisch</t>
  </si>
  <si>
    <t>Muttersprache Rätoromanisch</t>
  </si>
  <si>
    <t>Nationalität</t>
  </si>
  <si>
    <t>PostAuto</t>
  </si>
  <si>
    <t>Lernpersonal</t>
    <phoneticPr fontId="13" type="noConversion"/>
  </si>
  <si>
    <t>Grundsätze zur Berichtsqualität</t>
  </si>
  <si>
    <t>Grundsatz zur Berichtsabgrenzung</t>
    <phoneticPr fontId="13" type="noConversion"/>
  </si>
  <si>
    <t>Kennzahlen</t>
    <phoneticPr fontId="13" type="noConversion"/>
  </si>
  <si>
    <t>Grundsätze zur Bestimmung der Berichtsinhalte</t>
  </si>
  <si>
    <t>Grundsätze zur Bestimmung der Berichtsinhalte</t>
    <phoneticPr fontId="13" type="noConversion"/>
  </si>
  <si>
    <t>Wesentlichkeit</t>
    <phoneticPr fontId="13" type="noConversion"/>
  </si>
  <si>
    <t>2) Der reservierte Dienst ist die Dienstleistung der postalischen Grundversorgung, die ausschliesslich von der Schweizerischen Post angeboten wird und zu deren Erbringung die Post verpflichtet ist. Der reservierte Dienst entspricht dem Monopolbereich.</t>
  </si>
  <si>
    <t>Durchschnittslohn Mitarbeitende</t>
  </si>
  <si>
    <t>Individuelle Beratungen durch Arbeitsmarktzentrum</t>
  </si>
  <si>
    <t>Seminare des Arbeitmarktzentrums</t>
  </si>
  <si>
    <t>Unfälle</t>
  </si>
  <si>
    <t>CHF pro Jahr</t>
  </si>
  <si>
    <t>Faktor</t>
  </si>
  <si>
    <t>Pensionskasse</t>
  </si>
  <si>
    <t>Unterdeckung bilanzierter Vorsorgeverpflichtungen nach IFRS</t>
  </si>
  <si>
    <t>Deckungsgrad Pensionskasse Post nach BVG</t>
  </si>
  <si>
    <t>Sprachenvielfalt</t>
  </si>
  <si>
    <t>Muttersprache Deutsch</t>
  </si>
  <si>
    <t>t</t>
  </si>
  <si>
    <t>kg</t>
  </si>
  <si>
    <t>Schwefeldioxid (SO2)</t>
  </si>
  <si>
    <t>Nicht-Methan Kohlenwasserstoffe (NMVOC)</t>
  </si>
  <si>
    <t>Emissionen ozonabbauender Substanzen</t>
  </si>
  <si>
    <t>Arbeitsabläufe</t>
  </si>
  <si>
    <t>Arbeitsplätze nach Kantonen</t>
  </si>
  <si>
    <t>Aargau</t>
  </si>
  <si>
    <t>Appenzell AR</t>
  </si>
  <si>
    <t>Appenzell IR</t>
  </si>
  <si>
    <t>Bern</t>
  </si>
  <si>
    <t>Basel Landschaft</t>
  </si>
  <si>
    <t>Basel Stadt</t>
  </si>
  <si>
    <t>Freiburg</t>
  </si>
  <si>
    <t>Genf</t>
  </si>
  <si>
    <t>Glarus</t>
  </si>
  <si>
    <t>Graubünden</t>
  </si>
  <si>
    <t>Jura</t>
  </si>
  <si>
    <t>Luzern</t>
  </si>
  <si>
    <t>Neuenburg</t>
  </si>
  <si>
    <t>Nidwalden</t>
  </si>
  <si>
    <t>Obwalden</t>
  </si>
  <si>
    <t>St. Gallen</t>
  </si>
  <si>
    <t>Schaffhausen</t>
  </si>
  <si>
    <t>Solothurn</t>
  </si>
  <si>
    <t>Schwyz</t>
  </si>
  <si>
    <t>Thurgau</t>
  </si>
  <si>
    <t>Tessin</t>
  </si>
  <si>
    <t>Uri</t>
  </si>
  <si>
    <t>Waadt</t>
  </si>
  <si>
    <t>Wallis</t>
  </si>
  <si>
    <t>Zug</t>
  </si>
  <si>
    <t>Zürich</t>
  </si>
  <si>
    <t>Schweiz</t>
  </si>
  <si>
    <t>unter 20</t>
  </si>
  <si>
    <t>Sportsponsoring</t>
  </si>
  <si>
    <t>Kultursponsoring</t>
  </si>
  <si>
    <t>Minimallohn GAV Post (18 Jahre, ohne Berufslehre)</t>
  </si>
  <si>
    <t>Lohnspanne (durchschnittliche Entschädigung Konzernleitungsmitglieder zu Durchschnittslohn Mitarbeitende)</t>
  </si>
  <si>
    <t>Spenden an politische Parteien</t>
  </si>
  <si>
    <t>Anstellungsverhältnis</t>
  </si>
  <si>
    <t>Bundespersonalgesetz</t>
  </si>
  <si>
    <t>GAV Post</t>
  </si>
  <si>
    <t>Obligationenrecht</t>
  </si>
  <si>
    <t>GAV Aushilfen</t>
  </si>
  <si>
    <t>GAV Konzerngesellschaften</t>
  </si>
  <si>
    <t>Ausländisches Arbeitsrecht</t>
  </si>
  <si>
    <t>Entschädigungen</t>
  </si>
  <si>
    <t>Entschädigungen an Verwaltungsratspräsidenten</t>
  </si>
  <si>
    <t>Papierverbrauch</t>
  </si>
  <si>
    <t>Wasserverbrauch</t>
  </si>
  <si>
    <t>Berufsunfälle PostMail</t>
  </si>
  <si>
    <t>Berufsunfälle Poststellen und Verkauf</t>
  </si>
  <si>
    <t>Berufsunfälle PostFinance</t>
  </si>
  <si>
    <t>Berufsunfälle PostAuto</t>
  </si>
  <si>
    <t>Anteil Personen in %</t>
  </si>
  <si>
    <t>Verteilung der Wertschöpfung</t>
  </si>
  <si>
    <t>Erarbeitete Wertschöpfung</t>
  </si>
  <si>
    <t>davon an: Mitarbeitende</t>
  </si>
  <si>
    <t>davon an: Fremdkapitalgeber</t>
  </si>
  <si>
    <t>davon an: Eigentümer</t>
  </si>
  <si>
    <t>davon an: Unternehmen</t>
  </si>
  <si>
    <t>davon für: Abschreibungen</t>
  </si>
  <si>
    <t>davon für: Aufbau Eigenkapital</t>
  </si>
  <si>
    <t>davon für: Übrige</t>
  </si>
  <si>
    <t>prioritäre Sendungen</t>
    <phoneticPr fontId="10" type="noConversion"/>
  </si>
  <si>
    <t>Stickoxide (NOx)</t>
  </si>
  <si>
    <t>Gesamtaustrittsrate</t>
  </si>
  <si>
    <t>Lernpersonal</t>
  </si>
  <si>
    <t>60 und älter</t>
  </si>
  <si>
    <t>Abwassermenge</t>
  </si>
  <si>
    <t>Gesamtabfallmenge</t>
  </si>
  <si>
    <t>Anzahl Fälle</t>
  </si>
  <si>
    <t>Beschäftigungsgrad Frauen</t>
  </si>
  <si>
    <t>Beschäftigungsgrad 50% bis 89%, Frauen</t>
  </si>
  <si>
    <t>Beschäftigungsgrad ab 90% (Vollzeit), Frauen</t>
  </si>
  <si>
    <t>Beschäftigungsgrad unter 50%, gesamt</t>
  </si>
  <si>
    <t>Beschäftigungsgrad 50% bis 89%, gesamt</t>
  </si>
  <si>
    <t>Beschäftigungsgrad ab 90% (Vollzeit), gesamt</t>
  </si>
  <si>
    <t>Beschäftigungsgrad unter 90%, Kader</t>
  </si>
  <si>
    <t>Beschäftigungsgrad unter 90%, Kader, Männer</t>
  </si>
  <si>
    <t>Beschäftigungsgrad unter 90%, Kader, Frauen</t>
  </si>
  <si>
    <t>Altersgruppe</t>
  </si>
  <si>
    <t>Wohltätigkeit und Sponsoring</t>
  </si>
  <si>
    <t>Beiträge</t>
  </si>
  <si>
    <t>Strom</t>
  </si>
  <si>
    <t>Gigabyte</t>
  </si>
  <si>
    <t>Erstlösungsrate</t>
  </si>
  <si>
    <t>Volumen Ausleihungen Geschäftskunden</t>
  </si>
  <si>
    <t>Volumen Hypotheken Privatkunden</t>
  </si>
  <si>
    <t>Tausend</t>
  </si>
  <si>
    <t>Mio.</t>
  </si>
  <si>
    <t>Kunden</t>
  </si>
  <si>
    <t>Lagerlogistik</t>
  </si>
  <si>
    <t>Sortierung</t>
  </si>
  <si>
    <t>Zustellung</t>
  </si>
  <si>
    <t>Verursachte Unfallkosten</t>
  </si>
  <si>
    <t>Vertretene Nationen</t>
  </si>
  <si>
    <t>Männer</t>
  </si>
  <si>
    <t>Frauen</t>
  </si>
  <si>
    <t>Anteil</t>
  </si>
  <si>
    <t>Personentransport</t>
  </si>
  <si>
    <t>Gütertransport</t>
  </si>
  <si>
    <t>Summe</t>
  </si>
  <si>
    <t>Klimabelastung</t>
  </si>
  <si>
    <t>t CO2-Äquivalent</t>
  </si>
  <si>
    <t>Anzahl Kundenkonten</t>
  </si>
  <si>
    <t>Druchschnittsbestand Kundengelder</t>
  </si>
  <si>
    <t>Anzahl Transaktionen</t>
  </si>
  <si>
    <t>Bewirtschaftete Fläche</t>
  </si>
  <si>
    <t>reservierte Dienste</t>
  </si>
  <si>
    <t>nicht prioritäre Sendungen</t>
    <phoneticPr fontId="10" type="noConversion"/>
  </si>
  <si>
    <t>nicht prioritäre Massensendungen</t>
    <phoneticPr fontId="10" type="noConversion"/>
  </si>
  <si>
    <t>Betriebsergebnis</t>
    <phoneticPr fontId="10" type="noConversion"/>
  </si>
  <si>
    <t>Annahme Einzahlungen</t>
  </si>
  <si>
    <t>Anzahl in Mio.</t>
  </si>
  <si>
    <t>Orte</t>
  </si>
  <si>
    <t>Kundenzufriedenheit</t>
  </si>
  <si>
    <t>Swiss Post International</t>
  </si>
  <si>
    <t>PostFinance</t>
  </si>
  <si>
    <t>Verkauf</t>
  </si>
  <si>
    <t>Informatik</t>
  </si>
  <si>
    <t>Informatiker/-in</t>
  </si>
  <si>
    <t>Automatiker/-in</t>
  </si>
  <si>
    <t>Übrige</t>
  </si>
  <si>
    <t>Ausbildungsquote</t>
  </si>
  <si>
    <t>Neueinstellung von Lernpersonal</t>
  </si>
  <si>
    <t>Anteil übernommener Lernpersonen</t>
  </si>
  <si>
    <t>Nachwuchskräfte</t>
  </si>
  <si>
    <t>Trainee-Programm</t>
  </si>
  <si>
    <t>Praktikanten</t>
  </si>
  <si>
    <t>Personaleinheiten in %</t>
  </si>
  <si>
    <t>Treibstoffe</t>
  </si>
  <si>
    <t>Diesel</t>
  </si>
  <si>
    <t>Benzin</t>
  </si>
  <si>
    <t>Heizöl EL</t>
  </si>
  <si>
    <t>Beschäftigungsgrad</t>
  </si>
  <si>
    <t>Beschäftigungsgrad unter 50%, Männer</t>
  </si>
  <si>
    <t>Beschäftigungsgrad 50% bis 89%, Männer</t>
  </si>
  <si>
    <t>Beschäftigungsgrad ab 90% (Vollzeit), Männer</t>
  </si>
  <si>
    <t>Beschäftigungsgrad Männer</t>
  </si>
  <si>
    <t>Bereichsfitness</t>
  </si>
  <si>
    <t>Arbeitssituation</t>
  </si>
  <si>
    <t>Arbeitsinhalt</t>
  </si>
  <si>
    <t>Arbeitsbelastung</t>
  </si>
  <si>
    <t>Umgang im Team</t>
  </si>
  <si>
    <t>Direkte Vorgesetzte</t>
  </si>
  <si>
    <t>Taggerechte Verarbeitung von Zahlungsbelegen aus Zahlungsaufträgen</t>
  </si>
  <si>
    <t>Passivgeschäft</t>
  </si>
  <si>
    <t>Fernwärme</t>
  </si>
  <si>
    <t>Personalzufriedenheit</t>
  </si>
  <si>
    <t>GLS</t>
    <phoneticPr fontId="10" type="noConversion"/>
  </si>
  <si>
    <t>Import und Export Schweiz Mail</t>
    <phoneticPr fontId="10" type="noConversion"/>
  </si>
  <si>
    <t>Import und Export Kurier, Express und Pakete</t>
  </si>
  <si>
    <t>Fachmann/-frau Betriebsunterhalt EFZ</t>
  </si>
  <si>
    <t>Kinderbetreuer/-in</t>
  </si>
  <si>
    <t xml:space="preserve">   angemietete Fläche</t>
    <phoneticPr fontId="13" type="noConversion"/>
  </si>
  <si>
    <t xml:space="preserve">Kontakte User Help Desk </t>
  </si>
  <si>
    <t>Ø-Anzahl pro Monat</t>
  </si>
  <si>
    <t>Betreute Geräte</t>
  </si>
  <si>
    <t>Anzahl verschiedene Anwendungen</t>
  </si>
  <si>
    <t>Datensicherungsmenge pro Woche</t>
  </si>
  <si>
    <t>Arbeitsplätze in den Regionen</t>
    <phoneticPr fontId="10" type="noConversion"/>
  </si>
  <si>
    <t>Anteil der Fälle in %</t>
  </si>
  <si>
    <t>Supporteinsätze</t>
  </si>
  <si>
    <t>Anzahl pro Jahr</t>
  </si>
  <si>
    <t>Privatkunden</t>
    <phoneticPr fontId="10" type="noConversion"/>
  </si>
  <si>
    <t>Poststellen Privatkunden</t>
    <phoneticPr fontId="10" type="noConversion"/>
  </si>
  <si>
    <t>PostFinance</t>
    <phoneticPr fontId="10" type="noConversion"/>
  </si>
  <si>
    <t>PostAuto Freizeitreisende</t>
    <phoneticPr fontId="10" type="noConversion"/>
  </si>
  <si>
    <t>PostAuto Pendler</t>
    <phoneticPr fontId="10" type="noConversion"/>
  </si>
  <si>
    <t>Index</t>
    <phoneticPr fontId="10" type="noConversion"/>
  </si>
  <si>
    <t>Poststellen KMU</t>
    <phoneticPr fontId="10" type="noConversion"/>
  </si>
  <si>
    <t>Geschäftskunden</t>
    <phoneticPr fontId="10" type="noConversion"/>
  </si>
  <si>
    <t>PostMail</t>
    <phoneticPr fontId="10" type="noConversion"/>
  </si>
  <si>
    <t>PostLogistics</t>
    <phoneticPr fontId="10" type="noConversion"/>
  </si>
  <si>
    <t>Swiss Post International</t>
    <phoneticPr fontId="10" type="noConversion"/>
  </si>
  <si>
    <t>Nettoumsatz in Mio. CHF</t>
  </si>
  <si>
    <t>Anzahl Reisende</t>
  </si>
  <si>
    <t>Fahrzeuge</t>
  </si>
  <si>
    <t>PostAuto-Netz</t>
  </si>
  <si>
    <t>Mio. km</t>
  </si>
  <si>
    <t>Anzahl</t>
  </si>
  <si>
    <t>km</t>
  </si>
  <si>
    <t>Courier Export (TNT Swiss Post AG)</t>
  </si>
  <si>
    <t>Courier Import (EMS)</t>
  </si>
  <si>
    <t>am Umsatz in %</t>
  </si>
  <si>
    <t>Medizinisch bedingte Aussetztage</t>
  </si>
  <si>
    <t>Aussetztage</t>
  </si>
  <si>
    <t>Teilnehmende</t>
  </si>
  <si>
    <t>Aussetztage pro Person</t>
  </si>
  <si>
    <t>Tage pro Jahr</t>
  </si>
  <si>
    <t>Grad der eigenfinanzierten Investitionen</t>
  </si>
  <si>
    <t>Geldfluss aus operativer Geschäftstätigkeit</t>
  </si>
  <si>
    <t>Adressierte Briefe</t>
  </si>
  <si>
    <t>Zeitungen</t>
  </si>
  <si>
    <t>Mio. Sendungen</t>
  </si>
  <si>
    <t>% der Sendungen</t>
  </si>
  <si>
    <t>Index</t>
  </si>
  <si>
    <t>-</t>
  </si>
  <si>
    <t>Neugeldzufluss</t>
  </si>
  <si>
    <t>Betriebsergebnis</t>
  </si>
  <si>
    <t>als Anteil des Betriebsertrages</t>
  </si>
  <si>
    <t>%</t>
  </si>
  <si>
    <t>Konzerngewinn</t>
  </si>
  <si>
    <t>Personalbestand Konzern</t>
  </si>
  <si>
    <t>Personaleinheiten</t>
  </si>
  <si>
    <t>Finanzierung</t>
  </si>
  <si>
    <t>Bilanzsumme</t>
  </si>
  <si>
    <t>Eigenkapital</t>
  </si>
  <si>
    <t>Investitionen</t>
  </si>
  <si>
    <t>Laufzeiten: Rechtzeitig beim Empfänger ankommende Sendungen</t>
    <phoneticPr fontId="13" type="noConversion"/>
  </si>
  <si>
    <t xml:space="preserve">   Anteil Leistungsmarken «PostFinance» und «PostAuto»</t>
    <phoneticPr fontId="10" type="noConversion"/>
  </si>
  <si>
    <t>Ergebnis</t>
    <phoneticPr fontId="13" type="noConversion"/>
  </si>
  <si>
    <t>Finanzierung</t>
    <phoneticPr fontId="13" type="noConversion"/>
  </si>
  <si>
    <t>Konzern</t>
    <phoneticPr fontId="13" type="noConversion"/>
  </si>
  <si>
    <t>Betriebsergebnis</t>
    <phoneticPr fontId="13" type="noConversion"/>
  </si>
  <si>
    <t>Kundenzufriedenheit</t>
    <phoneticPr fontId="13" type="noConversion"/>
  </si>
  <si>
    <t>Nachwuchskräfte</t>
    <phoneticPr fontId="13" type="noConversion"/>
  </si>
  <si>
    <t>PostFinance</t>
    <phoneticPr fontId="13" type="noConversion"/>
  </si>
  <si>
    <t>PostAuto</t>
    <phoneticPr fontId="13" type="noConversion"/>
  </si>
  <si>
    <t>Immobilien</t>
    <phoneticPr fontId="13" type="noConversion"/>
  </si>
  <si>
    <t>Informationstechnologie</t>
    <phoneticPr fontId="13" type="noConversion"/>
  </si>
  <si>
    <t>PostFinance</t>
    <phoneticPr fontId="10" type="noConversion"/>
  </si>
  <si>
    <t>Nettoumsatz übrige Markenartikel</t>
    <phoneticPr fontId="10" type="noConversion"/>
  </si>
  <si>
    <t>Poststellen ohne Zahlungsverkehr</t>
    <phoneticPr fontId="10" type="noConversion"/>
  </si>
  <si>
    <t>Agenturen mit Zahlungsverkehr</t>
    <phoneticPr fontId="10" type="noConversion"/>
  </si>
  <si>
    <t>Agenturen ohne Zahlungsverkehr</t>
    <phoneticPr fontId="10" type="noConversion"/>
  </si>
  <si>
    <t>im Ausland erwirtschaftet</t>
    <phoneticPr fontId="10" type="noConversion"/>
  </si>
  <si>
    <t>im Ausland erwirtschaftet</t>
    <phoneticPr fontId="10" type="noConversion"/>
  </si>
  <si>
    <t>reservierte Dienste</t>
    <phoneticPr fontId="10" type="noConversion"/>
  </si>
  <si>
    <t>Unternehmensmehrwert</t>
    <phoneticPr fontId="10" type="noConversion"/>
  </si>
  <si>
    <t>Ausland</t>
    <phoneticPr fontId="10" type="noConversion"/>
  </si>
  <si>
    <t>Personen</t>
  </si>
  <si>
    <t>Austritte von Mitarbeitenden</t>
  </si>
  <si>
    <t>Pensionierungen</t>
  </si>
  <si>
    <t>Austritt vereinbart</t>
  </si>
  <si>
    <t>Kündigung durch Arbeitgeber</t>
  </si>
  <si>
    <t>aus wirtschaftlichen Gründen</t>
  </si>
  <si>
    <t>aus persönlichen Gründen</t>
  </si>
  <si>
    <t>Tod</t>
  </si>
  <si>
    <t>A-Post</t>
    <phoneticPr fontId="10" type="noConversion"/>
  </si>
  <si>
    <t>B-Post</t>
    <phoneticPr fontId="13" type="noConversion"/>
  </si>
  <si>
    <t>Briefe Inland</t>
    <phoneticPr fontId="13" type="noConversion"/>
  </si>
  <si>
    <t>Pakete Inland</t>
    <phoneticPr fontId="13" type="noConversion"/>
  </si>
  <si>
    <t>PostPac Priority</t>
    <phoneticPr fontId="13" type="noConversion"/>
  </si>
  <si>
    <t>PostPac Economy</t>
    <phoneticPr fontId="13" type="noConversion"/>
  </si>
  <si>
    <t>Italien</t>
  </si>
  <si>
    <t>Norwegen</t>
  </si>
  <si>
    <t>Dänemark</t>
  </si>
  <si>
    <t>Schweden</t>
  </si>
  <si>
    <t>Finnland</t>
  </si>
  <si>
    <t>Deutschland</t>
  </si>
  <si>
    <t>Frankreich</t>
  </si>
  <si>
    <t>Niederlande</t>
  </si>
  <si>
    <t>Belgien</t>
  </si>
  <si>
    <t>Österreich</t>
  </si>
  <si>
    <t>Irland</t>
  </si>
  <si>
    <t>Spanien</t>
  </si>
  <si>
    <t>Portugal</t>
  </si>
  <si>
    <t>Grossbritanien</t>
  </si>
  <si>
    <t>Briefe Export</t>
    <phoneticPr fontId="10" type="noConversion"/>
  </si>
  <si>
    <t>Konzern</t>
    <phoneticPr fontId="13" type="noConversion"/>
  </si>
  <si>
    <t>Personalfluktuation und Austritte</t>
    <phoneticPr fontId="13" type="noConversion"/>
  </si>
  <si>
    <t>zurück</t>
  </si>
  <si>
    <t>Konzern</t>
    <phoneticPr fontId="13" type="noConversion"/>
  </si>
  <si>
    <t xml:space="preserve">   Pakete</t>
    <phoneticPr fontId="10" type="noConversion"/>
  </si>
  <si>
    <t>Briefe Import/Export</t>
    <phoneticPr fontId="13" type="noConversion"/>
  </si>
  <si>
    <t>Markenwert</t>
    <phoneticPr fontId="13" type="noConversion"/>
  </si>
  <si>
    <t>davon für: Stärkung der Pensionskasse Post</t>
    <phoneticPr fontId="13" type="noConversion"/>
  </si>
  <si>
    <t>Anteil Recyclingpapier</t>
  </si>
  <si>
    <t>-</t>
    <phoneticPr fontId="13" type="noConversion"/>
  </si>
  <si>
    <t>-</t>
    <phoneticPr fontId="13" type="noConversion"/>
  </si>
  <si>
    <t>-</t>
    <phoneticPr fontId="13" type="noConversion"/>
  </si>
  <si>
    <t>PostLogistics</t>
    <phoneticPr fontId="13" type="noConversion"/>
  </si>
  <si>
    <t>Betriebsertrag</t>
  </si>
  <si>
    <t>Mio. CHF</t>
  </si>
  <si>
    <t>Einbeziehung</t>
  </si>
  <si>
    <t>Nachhaltigkeitskontext</t>
  </si>
  <si>
    <t>Wir sind bestrebt, unsere eigene Leistung auf dem Weg der nachhaltigen Entwicklung in einen grösseren gesamtwirtschaftlichen, gesellschaftlichen und ökologischen Kontext zu stellen.</t>
  </si>
  <si>
    <t>Vollständigkeit</t>
  </si>
  <si>
    <t>Poststellen und Verkauf</t>
    <phoneticPr fontId="13" type="noConversion"/>
  </si>
  <si>
    <t>PostFinance</t>
    <phoneticPr fontId="13" type="noConversion"/>
  </si>
  <si>
    <t>PostAuto</t>
    <phoneticPr fontId="13" type="noConversion"/>
  </si>
  <si>
    <t>Pakete (PostLogistics)</t>
    <phoneticPr fontId="13" type="noConversion"/>
  </si>
  <si>
    <t>Marktanteile</t>
  </si>
  <si>
    <t>Marktanteile</t>
    <phoneticPr fontId="13" type="noConversion"/>
  </si>
  <si>
    <t>Index</t>
    <phoneticPr fontId="13" type="noConversion"/>
  </si>
  <si>
    <t>Index</t>
    <phoneticPr fontId="13" type="noConversion"/>
  </si>
  <si>
    <t>Index</t>
    <phoneticPr fontId="13" type="noConversion"/>
  </si>
  <si>
    <t>Index</t>
    <phoneticPr fontId="13" type="noConversion"/>
  </si>
  <si>
    <t>Index</t>
    <phoneticPr fontId="13" type="noConversion"/>
  </si>
  <si>
    <t>Index</t>
    <phoneticPr fontId="13" type="noConversion"/>
  </si>
  <si>
    <t>Anlagewert</t>
  </si>
  <si>
    <t>Mietertrag intern</t>
  </si>
  <si>
    <t>Mietertrag extern</t>
  </si>
  <si>
    <t>Investitionsvolumen</t>
  </si>
  <si>
    <t>Unterhaltsvolumen</t>
  </si>
  <si>
    <t>Laufende Projekte</t>
  </si>
  <si>
    <t>über 500</t>
  </si>
  <si>
    <t>über 600</t>
  </si>
  <si>
    <t xml:space="preserve">   eigene</t>
    <phoneticPr fontId="13" type="noConversion"/>
  </si>
  <si>
    <t xml:space="preserve">   gemietete</t>
    <phoneticPr fontId="13" type="noConversion"/>
  </si>
  <si>
    <t xml:space="preserve">   Deutschland</t>
    <phoneticPr fontId="10" type="noConversion"/>
  </si>
  <si>
    <t xml:space="preserve">   Frankreich</t>
    <phoneticPr fontId="10" type="noConversion"/>
  </si>
  <si>
    <t>Gesetzesverstösse</t>
  </si>
  <si>
    <t>Gesetzesverstösse</t>
    <phoneticPr fontId="13" type="noConversion"/>
  </si>
  <si>
    <t>Fussnoten</t>
  </si>
  <si>
    <t>Arbeitsmarktzentrum</t>
  </si>
  <si>
    <t>Arbeitsmarktzentrum</t>
    <phoneticPr fontId="13" type="noConversion"/>
  </si>
  <si>
    <t>Gesundheitsmanagement</t>
    <phoneticPr fontId="10" type="noConversion"/>
  </si>
  <si>
    <t>Anzahl</t>
    <phoneticPr fontId="13" type="noConversion"/>
  </si>
  <si>
    <t>Anzahl pro 100 Personaleinheiten</t>
    <phoneticPr fontId="13" type="noConversion"/>
  </si>
  <si>
    <t>Kundengelder PostFinance</t>
    <phoneticPr fontId="10" type="noConversion"/>
  </si>
  <si>
    <t xml:space="preserve">   übrige Sachanlagen, immatrielle Anlagen</t>
    <phoneticPr fontId="10" type="noConversion"/>
  </si>
  <si>
    <t xml:space="preserve">   Betriebsliegenschaften</t>
    <phoneticPr fontId="10" type="noConversion"/>
  </si>
  <si>
    <t xml:space="preserve">   Beteiligungen</t>
    <phoneticPr fontId="10" type="noConversion"/>
  </si>
  <si>
    <t>Liegenschaften</t>
  </si>
  <si>
    <t>Monetärer Markenwert Post</t>
    <phoneticPr fontId="10" type="noConversion"/>
  </si>
  <si>
    <t>Wir sind bestrebt, den Berichterstattungsprozess transparent zu gestalten. Wir legen die den Informationen des Berichts zugrunde liegenden Prozesse, Verfahren und Annahmen offen. Damit stellen wir die Glaubwürdigkeit des Berichts sicher und erhöhen den Nutzen der Information für den Adressaten. Wir erfassen, analysieren und kommunizieren unsere Daten und Informationen derart, dass interne und externe Auditoren die Zuverlässigkeit attestieren könnten.</t>
  </si>
  <si>
    <t>Grundsätze zur Berichtsqualität</t>
    <phoneticPr fontId="13" type="noConversion"/>
  </si>
  <si>
    <t>Ausgewogenheit</t>
    <phoneticPr fontId="13" type="noConversion"/>
  </si>
  <si>
    <t>Wir sind bemüht, unsere Leistung bei der Umsetzung einer nachhaltigen Unternehmensentwicklung unvoreingenommen, ausgewogen und sachlich darzustellen.</t>
  </si>
  <si>
    <t>Vergleichbarkeit</t>
  </si>
  <si>
    <t>Grundsätze und Prinzipien der integrierten Berichterstattung</t>
  </si>
  <si>
    <t xml:space="preserve">   Anteil Dachmarke «Die Post»</t>
    <phoneticPr fontId="10" type="noConversion"/>
  </si>
  <si>
    <t xml:space="preserve">   Türkei</t>
    <phoneticPr fontId="10" type="noConversion"/>
  </si>
  <si>
    <t xml:space="preserve">   übrige Länder</t>
    <phoneticPr fontId="10" type="noConversion"/>
  </si>
  <si>
    <t>Geschlechterverteilung</t>
    <phoneticPr fontId="13" type="noConversion"/>
  </si>
  <si>
    <t xml:space="preserve">   Italien</t>
    <phoneticPr fontId="10" type="noConversion"/>
  </si>
  <si>
    <t xml:space="preserve">   Spanien</t>
    <phoneticPr fontId="10" type="noConversion"/>
  </si>
  <si>
    <t>PostFinance</t>
    <phoneticPr fontId="13" type="noConversion"/>
  </si>
  <si>
    <t>PostAuto</t>
    <phoneticPr fontId="13" type="noConversion"/>
  </si>
  <si>
    <t>Für den Jahresbericht verpflichten wir uns, die im Folgenden dargestellten Grundsätze und Prinzipien der Nachhaltigkeitsberichterstattung anzuwenden und uns diesbezüglich kontinuierlich zu verbessern.</t>
  </si>
  <si>
    <t>Wir stellen sicher, dass die Vergleichbarkeit der wichtigsten Kennzahlen über den Zeitverlauf gegeben ist. Hierzu legen wir Änderungen bei Berichtsabgrenzung im Zeitablauf offen und kommunizieren die wichtigsten Veränderungen im Produkt-, Leistungs- und/oder Firmenportfolio sowie die wesentlichen Veränderungen im Wertschöpfungsprozess. Zudem legen wir Veränderungen auf methodischer Ebene offen.</t>
  </si>
  <si>
    <t>Genauigkeit</t>
  </si>
  <si>
    <t>Wir sind bestrebt, bei jeder qualitativen und quantitativen Aussage einen der Bedeutung der Information angemessenen Grad an Genauigkeit zu erreichen. Die Adressaten der Information sollen ihr Urteil auf der Basis von verlässlicher Information fällen können.</t>
  </si>
  <si>
    <t>Aktualität</t>
  </si>
  <si>
    <t>Klarheit</t>
  </si>
  <si>
    <t>Verlässlichkeit</t>
  </si>
  <si>
    <t>Frauenanteil im Management</t>
    <phoneticPr fontId="13" type="noConversion"/>
  </si>
  <si>
    <t>Teilzeit</t>
  </si>
  <si>
    <t>% in Personen</t>
    <phoneticPr fontId="13" type="noConversion"/>
  </si>
  <si>
    <t>Finanzielles Ergebnis Konzern und Segmente</t>
  </si>
  <si>
    <t>PostMail</t>
  </si>
  <si>
    <t>Grundsätze und Prinzipien der integrierten Berichterstattung</t>
    <phoneticPr fontId="13" type="noConversion"/>
  </si>
  <si>
    <t>Taggerechte Verarbeitung der Zahlungsbelege (PostFinance)</t>
  </si>
  <si>
    <t>Laufzeiten Briefe und Pakete</t>
  </si>
  <si>
    <t>Poststellen</t>
  </si>
  <si>
    <t>Preisvergleich (Briefpreisindex, Paketpreisindex)</t>
  </si>
  <si>
    <t>Markenwert</t>
  </si>
  <si>
    <t>Personalfluktuation</t>
  </si>
  <si>
    <t>Anstellungsverhältnisse</t>
  </si>
  <si>
    <t>Nationalitäten</t>
  </si>
  <si>
    <t>Geschlechterverteilung</t>
    <phoneticPr fontId="13" type="noConversion"/>
  </si>
  <si>
    <t>Wir sind bestrebt, die Informationen so aufzubereiten, dass sie für die wesentlichen Adressaten des integrierten Berichts verständlich und verwertbar sind.</t>
    <phoneticPr fontId="13" type="noConversion"/>
  </si>
  <si>
    <t>Grundsatz zur Berichtsabgrenzung</t>
  </si>
  <si>
    <t>Die Informationen in diesem Zahlenspiegel beziehen sich im Grundsatz auf ein Geschäftsjahr (1.1. bis 31.12.) und umfassen</t>
  </si>
  <si>
    <t>Abweichungen von diesem Grundsatz sind jeweils vermerkt.</t>
  </si>
  <si>
    <t>Publikationsrhythmus</t>
  </si>
  <si>
    <t>Wartezeiten am Schalter</t>
  </si>
  <si>
    <t>Durchschnittsalter</t>
  </si>
  <si>
    <t>Berichterstattung von Umweltstrategien, Umweltleistungen und Ergebnissen gemäss der gemeinsamen Reportingstruktur</t>
  </si>
  <si>
    <t>Mitentwicklung der Vorgaben und jährliche Berichterstattung</t>
  </si>
  <si>
    <t>Jahresleistung</t>
  </si>
  <si>
    <t>Arbeitsplätze in Regionen (Kantonale Verteilung, Randregionen)</t>
  </si>
  <si>
    <t>Mitarbeitende Post auf 100 Beschäftigte</t>
  </si>
  <si>
    <t>Konzerngesellschaften Schweiz</t>
  </si>
  <si>
    <t>Berufsunfälle</t>
  </si>
  <si>
    <t>Berufsunfälle mit Todesfolgen</t>
  </si>
  <si>
    <t>Berufsunfälle Swiss Post International</t>
  </si>
  <si>
    <t>Berufsunfälle Swiss Post Solutions</t>
  </si>
  <si>
    <t xml:space="preserve">Nichtberufsunfälle   </t>
  </si>
  <si>
    <t>Kaufleute</t>
  </si>
  <si>
    <t>Kaufm. Praktikum</t>
  </si>
  <si>
    <t>Logistiker/-in EFZ Distribution</t>
  </si>
  <si>
    <t>Logistiker/-in EBA Distribution</t>
  </si>
  <si>
    <t>Logistiker/-in EFZ Lager</t>
  </si>
  <si>
    <t>Pakete (Prio) GK</t>
  </si>
  <si>
    <t>Swiss Express</t>
  </si>
  <si>
    <t>Zeitungen Export</t>
  </si>
  <si>
    <t>Zeitungen Import</t>
  </si>
  <si>
    <t>Adressierte Briefe Schweiz</t>
  </si>
  <si>
    <t>Pakete Schweiz</t>
  </si>
  <si>
    <t>Briefe und Pakete Export</t>
  </si>
  <si>
    <t>Nettoumsatz übrige Markenartikel</t>
  </si>
  <si>
    <t>andere Muttersprache</t>
  </si>
  <si>
    <t>1) Diese Einbeziehung der Anspruchsgruppen erfolgte durch eine standardisiert durchgeführte Stakeholderbefragung und durch die Mitgliedschaft und Mitarbeit bei folgenden Organisationen, Institutionen und Initiativen:</t>
  </si>
  <si>
    <t>Anzahl Personen im Monatslohn</t>
  </si>
  <si>
    <t>Anzahl Poststellen und Agenturen</t>
  </si>
  <si>
    <t>– Kommunikationsmarkt</t>
  </si>
  <si>
    <t>Segmente</t>
  </si>
  <si>
    <t>– Logistikmarkt</t>
  </si>
  <si>
    <t>– Retailfinanzmarkt</t>
  </si>
  <si>
    <t>– Markt für öffentlichen Personenverkehr</t>
  </si>
  <si>
    <t>– Übrige</t>
  </si>
  <si>
    <t>Betriebsaufwand</t>
  </si>
  <si>
    <t>Personalaufwand</t>
  </si>
  <si>
    <t>Cashflow</t>
  </si>
  <si>
    <t>Cashflow und Investitionen</t>
  </si>
  <si>
    <t>GJ</t>
  </si>
  <si>
    <t>Geschäftsverkehr</t>
  </si>
  <si>
    <t>Biogas</t>
  </si>
  <si>
    <t>Direkte Treibhausgasemissionen (Scope 1)</t>
  </si>
  <si>
    <t>Indirekte Treibhausgasemissionen (Scope 2)</t>
  </si>
  <si>
    <t>Brennstoffe (Wärme)</t>
  </si>
  <si>
    <t>Personentransporte</t>
  </si>
  <si>
    <t>Mitarbeiterverkehr</t>
  </si>
  <si>
    <t>Strasse</t>
  </si>
  <si>
    <t>Schiene</t>
  </si>
  <si>
    <t>Nach Prozessen</t>
  </si>
  <si>
    <t>CO2-Kompensationen</t>
  </si>
  <si>
    <t>Abwasser</t>
  </si>
  <si>
    <t>Recycling</t>
  </si>
  <si>
    <t>% der Gesamtabfallmenge</t>
  </si>
  <si>
    <t>Kompensierte CO2-Emissionen</t>
  </si>
  <si>
    <t>CO2-Intensität der Wertschöpfung</t>
  </si>
  <si>
    <t>CO2-Intensitäten</t>
  </si>
  <si>
    <t>Kompensierte Sendungen</t>
  </si>
  <si>
    <t>GRI-Indikator</t>
  </si>
  <si>
    <t>EN3</t>
  </si>
  <si>
    <t>EN4</t>
  </si>
  <si>
    <t>EN8</t>
  </si>
  <si>
    <t>EN1</t>
  </si>
  <si>
    <t>EN16</t>
  </si>
  <si>
    <t>EN17</t>
  </si>
  <si>
    <t>EN16, EN17</t>
  </si>
  <si>
    <t>EN20</t>
  </si>
  <si>
    <t>EN19</t>
  </si>
  <si>
    <t>EN21</t>
  </si>
  <si>
    <t>EN22</t>
  </si>
  <si>
    <t>Personalbestand</t>
  </si>
  <si>
    <t>Kurzabsenz</t>
  </si>
  <si>
    <t>Krankheit</t>
  </si>
  <si>
    <t>Berufsunfall</t>
  </si>
  <si>
    <t>Nichtberufsunfall</t>
  </si>
  <si>
    <t>Nichtberufsunfälle</t>
  </si>
  <si>
    <t>Berufs- und Nichtberufsunfälle</t>
  </si>
  <si>
    <t>Logistik &amp; Produktion</t>
  </si>
  <si>
    <t>Abwicklung Finanzdienstleistungen</t>
  </si>
  <si>
    <t>Warentransport</t>
  </si>
  <si>
    <t>Weitere</t>
  </si>
  <si>
    <t>Verkauf operativ</t>
  </si>
  <si>
    <t>Marketing</t>
  </si>
  <si>
    <t>Infrastruktur &amp; Sicherheit</t>
  </si>
  <si>
    <t>Betrieb und Unterhalt, Hausdienst</t>
  </si>
  <si>
    <t>Management- und Konzernfunktionen</t>
  </si>
  <si>
    <t>Diverse Funktionen</t>
  </si>
  <si>
    <t>Anteil Frauen im Kader</t>
  </si>
  <si>
    <t>Anteil Frauen in höchster Kaderfunktion</t>
  </si>
  <si>
    <t>Treibstoffe Total</t>
  </si>
  <si>
    <t>EN2</t>
  </si>
  <si>
    <t>Nach Energieträger</t>
  </si>
  <si>
    <t>Andere relevante indirekte Treibhausgasemissionen (Scope 3)</t>
  </si>
  <si>
    <t>Nach Märkten</t>
  </si>
  <si>
    <t>Kommunikationsmarkt</t>
  </si>
  <si>
    <t>Retailfinanzmarkt</t>
  </si>
  <si>
    <t>Logistikmarkt</t>
  </si>
  <si>
    <t>Markt für öffentlichen Personenverkehr</t>
  </si>
  <si>
    <t>t CO2-Äquivalent pro Mio. CHF Wertschöpfung</t>
  </si>
  <si>
    <t>CO2-Intensität des Betriebsertrags</t>
  </si>
  <si>
    <t>t CO2-Äquivalent pro Mio. CHF Betriebsertrag</t>
  </si>
  <si>
    <t>CO2-Intensität der Arbeitsplätze</t>
  </si>
  <si>
    <t xml:space="preserve">t CO2-Äquivalent pro Personaleinheit </t>
  </si>
  <si>
    <t>Fluorchlorkohlenwasserstoffäquivalente (FCKW-11-Äquivalente)</t>
  </si>
  <si>
    <t>Partikel (PM10)</t>
  </si>
  <si>
    <t>Kältemittel</t>
  </si>
  <si>
    <t>Gebäude</t>
  </si>
  <si>
    <t>Wärme</t>
  </si>
  <si>
    <t>Transport</t>
  </si>
  <si>
    <t>Luft</t>
  </si>
  <si>
    <t>Rest (Papier, Wasser, Abwasser, Abfall, Kältemittel)</t>
  </si>
  <si>
    <t>Papier</t>
  </si>
  <si>
    <t>Erdgas</t>
  </si>
  <si>
    <t>Sonnenkollektoren</t>
  </si>
  <si>
    <t>Erdwärme</t>
  </si>
  <si>
    <t>Soziale Engagements / Vergabungen / Spenden</t>
  </si>
  <si>
    <t>rund 500</t>
  </si>
  <si>
    <t>Briefpostindex kaufkraftbereinigt</t>
  </si>
  <si>
    <t>Paketpostindex kaufkraftbereinigt</t>
  </si>
  <si>
    <t>davon Agenturen</t>
  </si>
  <si>
    <t>Grossbritannien</t>
  </si>
  <si>
    <t>4, 5</t>
  </si>
  <si>
    <t>4, 6</t>
  </si>
  <si>
    <t>1, 7</t>
  </si>
  <si>
    <t>2, 7</t>
  </si>
  <si>
    <t>1, 2, 7</t>
  </si>
  <si>
    <t>3, 4</t>
  </si>
  <si>
    <t>5) Konzern Schweiz</t>
  </si>
  <si>
    <t>7) Bis und mit 2009 inkl. Privatkunden, ab 2010 nur noch Geschäftskunden</t>
  </si>
  <si>
    <t>3) Im Jahr 2007 wurden Konzerngesellschaften der Segmente PostMail (DocumentServices AG, SwissSign AG) und PostLogistics (yellowworld AG) neu  dem Segment Swiss Post Solutions zugeordnet.</t>
  </si>
  <si>
    <t>4) Werte in der Schweiz</t>
  </si>
  <si>
    <r>
      <rPr>
        <sz val="9"/>
        <rFont val="Frutiger 45 Light"/>
        <family val="2"/>
      </rPr>
      <t>1)</t>
    </r>
    <r>
      <rPr>
        <sz val="9"/>
        <rFont val="Frutiger 45 Light"/>
        <family val="2"/>
      </rPr>
      <t xml:space="preserve"> Ab 2008 Integration von PostMail und PostLogistics in die Dachmarke, d. h. der Anteil Leistungsmarken enthält nur noch PostFinance und PostAuto.</t>
    </r>
  </si>
  <si>
    <t>1,2</t>
  </si>
  <si>
    <t>1, 3</t>
  </si>
  <si>
    <t>1, 4</t>
  </si>
  <si>
    <r>
      <rPr>
        <sz val="10"/>
        <rFont val="Frutiger 45 Light"/>
        <family val="2"/>
      </rPr>
      <t>1</t>
    </r>
    <r>
      <rPr>
        <sz val="10"/>
        <rFont val="Frutiger 45 Light"/>
        <family val="2"/>
      </rPr>
      <t>,</t>
    </r>
    <r>
      <rPr>
        <sz val="10"/>
        <rFont val="Frutiger 45 Light"/>
        <family val="2"/>
      </rPr>
      <t xml:space="preserve"> 5</t>
    </r>
  </si>
  <si>
    <r>
      <t>3)</t>
    </r>
    <r>
      <rPr>
        <sz val="9"/>
        <rFont val="Frutiger 45 Light"/>
        <family val="2"/>
      </rPr>
      <t xml:space="preserve"> 2007 wurde zum ersten Mal die Kundenzufriedenheit für den Konzernbereich PostLogistics gemessen; die Werte der vorangehenden Jahre sind diejenigen der ehemaligen Paketpost.</t>
    </r>
  </si>
  <si>
    <t>4) Konzern Schweiz</t>
  </si>
  <si>
    <r>
      <rPr>
        <sz val="9"/>
        <rFont val="Frutiger 45 Light"/>
        <family val="2"/>
      </rPr>
      <t>1)</t>
    </r>
    <r>
      <rPr>
        <sz val="9"/>
        <rFont val="Frutiger 45 Light"/>
        <family val="2"/>
      </rPr>
      <t xml:space="preserve"> Rechtzeitig ankommen bedeutet bei A-Post am Folgetag, bei B-Post spätestens am dritten Arbeitstag nach Aufgabe.</t>
    </r>
  </si>
  <si>
    <t>2) Eine Poststelle im engeren Sinne ist eine öffentlich zugängliche physische Publikumseinrichtung, die durch die Post betrieben wird und in der Postdienstleistungen angeboten werden. Es werden Poststellen mit und ohne Dienstleistungen im Zahlungsverkehr unterschieden.</t>
  </si>
  <si>
    <t>Poststellen mit Zahlungsverkehr</t>
  </si>
  <si>
    <t>1, 2</t>
  </si>
  <si>
    <r>
      <rPr>
        <sz val="9"/>
        <rFont val="Frutiger 45 Light"/>
        <family val="2"/>
      </rPr>
      <t>3</t>
    </r>
    <r>
      <rPr>
        <sz val="9"/>
        <rFont val="Frutiger 45 Light"/>
        <family val="2"/>
      </rPr>
      <t>) Das Passivgeschäft umfasst die Entgegennahme von Kundengeldern.</t>
    </r>
  </si>
  <si>
    <t>5)</t>
  </si>
  <si>
    <t>5) inkl. Privatkunden unter Hoheit PV</t>
  </si>
  <si>
    <r>
      <rPr>
        <sz val="9"/>
        <rFont val="Frutiger 45 Light"/>
        <family val="2"/>
      </rPr>
      <t>1</t>
    </r>
    <r>
      <rPr>
        <sz val="9"/>
        <rFont val="Frutiger 45 Light"/>
        <family val="2"/>
      </rPr>
      <t>) ohne Lernpersonal</t>
    </r>
  </si>
  <si>
    <r>
      <rPr>
        <sz val="9"/>
        <rFont val="Frutiger 45 Light"/>
        <family val="2"/>
      </rPr>
      <t>2</t>
    </r>
    <r>
      <rPr>
        <sz val="9"/>
        <rFont val="Frutiger 45 Light"/>
        <family val="2"/>
      </rPr>
      <t>) Eine Personaleinheit entspricht einer Vollzeitstelle.</t>
    </r>
  </si>
  <si>
    <t>1, 2, 3, 4</t>
  </si>
  <si>
    <t>3) Konzern Schweiz</t>
  </si>
  <si>
    <r>
      <rPr>
        <sz val="9"/>
        <rFont val="Frutiger 45 Light"/>
        <family val="2"/>
      </rPr>
      <t>4</t>
    </r>
    <r>
      <rPr>
        <sz val="9"/>
        <rFont val="Frutiger 45 Light"/>
        <family val="2"/>
      </rPr>
      <t>) Jahresdurchschnittswerte</t>
    </r>
  </si>
  <si>
    <t>3, 5</t>
  </si>
  <si>
    <t>5) Die Anzahl Beschäftigte in den Kantonen basiert auf der Betriebszählung 2008.</t>
  </si>
  <si>
    <t>1, 2, 3, 6</t>
  </si>
  <si>
    <t>Region VRP 7)</t>
  </si>
  <si>
    <t>7) Verordnung über Regionalpolitik</t>
  </si>
  <si>
    <t>4) Durchschnittslohn ohne Konzernleitung und Verwaltungsrat</t>
  </si>
  <si>
    <t>1) Entschädigung Verwaltungsrat = Honorar plus Nebenleistungen,  Entschädigung Konzernleitung = Grundlohn plus variable Entlöhnung</t>
  </si>
  <si>
    <r>
      <rPr>
        <sz val="9"/>
        <rFont val="Frutiger 45 Light"/>
        <family val="2"/>
      </rPr>
      <t>1</t>
    </r>
    <r>
      <rPr>
        <sz val="9"/>
        <rFont val="Frutiger 45 Light"/>
        <family val="2"/>
      </rPr>
      <t>) Deckung gemäss IFRS (siehe Finanzbericht)</t>
    </r>
  </si>
  <si>
    <r>
      <rPr>
        <sz val="9"/>
        <rFont val="Frutiger 45 Light"/>
        <family val="2"/>
      </rPr>
      <t>2</t>
    </r>
    <r>
      <rPr>
        <sz val="9"/>
        <rFont val="Frutiger 45 Light"/>
        <family val="2"/>
      </rPr>
      <t>) Deckungsgrad gemäss. Art. 44 der Verordnung über die berufliche Alters-, Hinterlassenen- und Invalidenvorsorge (BVV2)</t>
    </r>
  </si>
  <si>
    <t>3)</t>
  </si>
  <si>
    <r>
      <rPr>
        <sz val="9"/>
        <rFont val="Frutiger 45 Light"/>
        <family val="2"/>
      </rPr>
      <t>2</t>
    </r>
    <r>
      <rPr>
        <sz val="9"/>
        <rFont val="Frutiger 45 Light"/>
        <family val="2"/>
      </rPr>
      <t>) Kader sind Mitarbeitende mit Leitungs-, Spezialisten- und höheren Sachbearbeitungsfunktionen.</t>
    </r>
  </si>
  <si>
    <r>
      <t>2</t>
    </r>
    <r>
      <rPr>
        <sz val="9"/>
        <rFont val="Frutiger 45 Light"/>
        <family val="2"/>
      </rPr>
      <t>) Kader sind Mitarbeitende mit Leitungs-, Spezialisten- und höheren Sachbearbeitungsfunktionen</t>
    </r>
    <r>
      <rPr>
        <sz val="9"/>
        <rFont val="Frutiger 45 Light"/>
        <family val="2"/>
      </rPr>
      <t>.</t>
    </r>
  </si>
  <si>
    <t>1, 2, 3</t>
  </si>
  <si>
    <t>2, 4</t>
  </si>
  <si>
    <t>2, 5</t>
  </si>
  <si>
    <t>2, 6</t>
  </si>
  <si>
    <r>
      <rPr>
        <sz val="9"/>
        <rFont val="Frutiger 45 Light"/>
        <family val="2"/>
      </rPr>
      <t>1</t>
    </r>
    <r>
      <rPr>
        <sz val="9"/>
        <rFont val="Frutiger 45 Light"/>
        <family val="2"/>
      </rPr>
      <t>) Eine Personaleinheit entspricht einer Vollzeitstelle.</t>
    </r>
  </si>
  <si>
    <r>
      <rPr>
        <sz val="9"/>
        <rFont val="Frutiger 45 Light"/>
        <family val="2"/>
      </rPr>
      <t>5</t>
    </r>
    <r>
      <rPr>
        <sz val="9"/>
        <rFont val="Frutiger 45 Light"/>
        <family val="2"/>
      </rPr>
      <t>) Die Kosten sind mit Durchschnittskosten pro Fall berechnet.</t>
    </r>
  </si>
  <si>
    <t>1) Die Personalumfrage wurde per 2009 neu konzipiert. Die Resultate lassen sich mit den Vorjahren nicht vergleichen.</t>
  </si>
  <si>
    <r>
      <t>1) Die Dimension w</t>
    </r>
    <r>
      <rPr>
        <sz val="9"/>
        <rFont val="Frutiger 45 Light"/>
        <family val="2"/>
      </rPr>
      <t>urde erstmals in der Personalumfrage 2006 erfasst.</t>
    </r>
  </si>
  <si>
    <t>2) Die Personalumfrage wurde per 2009 neu konzipiert. Die Resultate lassen sich mit den Vorjahren nicht vergleichen.</t>
  </si>
  <si>
    <t>1) Konzern Schweiz</t>
  </si>
  <si>
    <t>8)</t>
  </si>
  <si>
    <t>9)</t>
  </si>
  <si>
    <r>
      <rPr>
        <sz val="9"/>
        <rFont val="Frutiger 45 Light"/>
        <family val="2"/>
      </rPr>
      <t>1</t>
    </r>
    <r>
      <rPr>
        <sz val="9"/>
        <rFont val="Frutiger 45 Light"/>
        <family val="2"/>
      </rPr>
      <t>) Es findet keine systematische Erhebung der geahndeten Gesetzesverstösse statt.</t>
    </r>
  </si>
  <si>
    <r>
      <t>2010</t>
    </r>
    <r>
      <rPr>
        <sz val="10"/>
        <rFont val="Frutiger 45 Light"/>
        <family val="2"/>
      </rPr>
      <t xml:space="preserve"> 1)</t>
    </r>
  </si>
  <si>
    <t>Finanzen</t>
  </si>
  <si>
    <t>Mengen</t>
  </si>
  <si>
    <t>Kunden und Dienstleistungsqualität</t>
  </si>
  <si>
    <t>Gesellschaft</t>
  </si>
  <si>
    <t>Umwelt</t>
  </si>
  <si>
    <t>Mitarbeitende</t>
  </si>
  <si>
    <t>Konzern Schweiz nach Funktionsarchitektur</t>
  </si>
  <si>
    <t>4) Auswertbare Daten ab 2010.</t>
  </si>
  <si>
    <t>EC1</t>
  </si>
  <si>
    <t>EC3</t>
  </si>
  <si>
    <t>EC5</t>
  </si>
  <si>
    <t>EC8</t>
  </si>
  <si>
    <t>LA1</t>
  </si>
  <si>
    <t>LA2</t>
  </si>
  <si>
    <t>LA1, LA4</t>
  </si>
  <si>
    <t>LA7</t>
  </si>
  <si>
    <t>SO6</t>
  </si>
  <si>
    <t>PR5</t>
  </si>
  <si>
    <t>2.7, 2.8</t>
  </si>
  <si>
    <t>EN28</t>
  </si>
  <si>
    <t>SO8</t>
  </si>
  <si>
    <t>EN26</t>
  </si>
  <si>
    <t>International</t>
  </si>
  <si>
    <t>Teilzeit im Kader</t>
  </si>
  <si>
    <t>1) ohne Lernpersonal</t>
  </si>
  <si>
    <t xml:space="preserve"> -</t>
  </si>
  <si>
    <r>
      <t>2011</t>
    </r>
    <r>
      <rPr>
        <sz val="10"/>
        <rFont val="Frutiger 45 Light"/>
        <family val="2"/>
      </rPr>
      <t xml:space="preserve"> 1)</t>
    </r>
  </si>
  <si>
    <t>erneuerbarer Anteil Treibstoff</t>
  </si>
  <si>
    <t>erneuerbarer Anteil Brennstoff</t>
  </si>
  <si>
    <t>erneuerbarer Anteil Fernwärme</t>
  </si>
  <si>
    <t>erneuerbarer Anteil Strom</t>
  </si>
  <si>
    <t>1) Die Wartezeiten werden vom Geschäftsbereich Poststellen und Verkauf in 257 Poststellen mit Hilfe des Ticketsystems erhoben.</t>
  </si>
  <si>
    <t>Der Geschäftsbericht erscheint jährlich. Er integriert und ersetzt den Umweltbericht (letzter Bericht: 2005) und den Sozialbericht (letzter Bericht: 2004, aktualisierte Personalkennzahlen: 2005).</t>
  </si>
  <si>
    <t>– sämtliche Aktivitäten, Produkte und Leistungen</t>
  </si>
  <si>
    <t>– in allen Ländern</t>
  </si>
  <si>
    <t>– bei allen Gesellschaften.</t>
  </si>
  <si>
    <t>Die umfassende integrierte Berichterstattung erfolgt jährlich. Wir sind bestrebt, die Informationen und Daten so aktuell wie möglich zu erfassen und zu kommunizieren. Unterjährig kommunizieren wir möglichst zeitnah und ereignisbezogen – vor allem übers Internet.</t>
  </si>
  <si>
    <t>Wir berichten über alle Aspekte unserer Geschäfttätigkeit, von denen wir der Ansicht sind, dass sie für die nachhaltige Entwicklung relevant sind und ihre Einbeziehung die Beurteilung unserer Leistung umfassend ermöglicht.</t>
  </si>
  <si>
    <t>Zur Verbesserung der Qualität und der Aussagekraft unserer Nachhaltigkeitskommunikation sind wir bestrebt, unsere wichtigsten Anspruchsgruppen direkt oder indirekt in den Prozess der Berichterstattung und Kommunikation einzubeziehen.1) Wir berücksichtigen unsere wichtigsten Anspruchsgruppen bei der Auswahl der Kennzahlen, bei der Festlegung des Geltungsbereichs der Aussagen sowie bei der Form des Berichts. Damit wollen wir sicherstellen, dass sowohl die Form als auch der Inhalt des Berichts den Bedürfnissen der verschiedenen Adressaten entsprechen.</t>
  </si>
  <si>
    <t>Wir kommunizieren relevante Informationen, die für unsere wesentlichen Anspruchsgruppen notwendig sind, damit sie unsere Leistung auf dem Weg der nachhaltigen Entwicklung für den definierten Geltungsbereich in der dem Bericht zugrunde liegenden Periode beurteilen können. Hierbei berücksichtigen wir insbesondere auch aktuelle gesellschaftspolitische Anliegen auf nationaler und internationaler Ebene.</t>
  </si>
  <si>
    <t>– öbu: Die Schweizerische Vereinigung ökologisch bewusster Unternehmen</t>
  </si>
  <si>
    <t>– Weltpostverein-Arbeitsgruppe «Post und Umwelt»:</t>
  </si>
  <si>
    <t>Diese Arbeitsgruppe hat den Auftrag, die Mitgliedsländer für die ökologischen Anliegen zu sensibilisieren und konkrete Massnahmen zur Umsetzung vorzuschlagen.</t>
  </si>
  <si>
    <t>– WWF Climate Group:</t>
  </si>
  <si>
    <t>Die Schweizerische Post ist seit dem ersten Quartal 2009 Mitglied. Es handelt sich um eine Partnerschaft im Klimaschutzbereich.</t>
  </si>
  <si>
    <t>– International Post Corperation (IPC): Environmental Measurement and Monitoring System (EMMS):</t>
  </si>
  <si>
    <t>– PostEurop (PE): Greenhouse Gas Reduction Programme</t>
  </si>
  <si>
    <t>E-Finance-Teilnehmer</t>
  </si>
  <si>
    <t>Fondsvolumen (PostFinance-Fonds ohne Drittfonds)</t>
  </si>
  <si>
    <t>Fondsvolumen (PostFinance-Fonds und Drittfonds)</t>
  </si>
  <si>
    <t>Mio. m²</t>
  </si>
  <si>
    <t>1) Vorjahreswerte angepasst</t>
  </si>
  <si>
    <t>6) Neue Berechnungsgrundlage für 2007, Werte nicht vergleichbar mit Vorjahren</t>
  </si>
  <si>
    <t>8) Ab 2010 Swiss Express und nur noch Geschäftskunden, bis 2009 Expresssendungen (Swiss Express "Mond")</t>
  </si>
  <si>
    <t>10) Ab 1.1.2010 Übernahme Privatkunden</t>
  </si>
  <si>
    <t>9) 2011 Dekonsolidierung Mail-Gesellschaften</t>
  </si>
  <si>
    <t>Swiss-Express Innight</t>
  </si>
  <si>
    <t>% des Betriebsertrags</t>
  </si>
  <si>
    <t>1) In Übereinstimmung mit dem Segment 2 im Finanzbericht, d.h. Ausland = inkl. grenzüberschreitendem Verkehr</t>
  </si>
  <si>
    <t>3) Der Post Value Added (PVA) ist eine absolute Masszahl (Mio. CHF) und zeigt an, welchen Mehrwert das Gesamtunternehmen bzw. ein Segment erwirtschaftet. Ein Mehrwert entsteht, wenn das um die Steuern angepasste Betriebsergebnis die geforderte Verzinsung des investierten Kapitals übersteigt.</t>
  </si>
  <si>
    <t>4) Vorjahreswerte angepasst</t>
  </si>
  <si>
    <t>5) Im Jahr 2007 wurden Konzerngesellschaften der Segmente PostMail (DocumentServices AG, SwissSign AG) und PostLogistics (yellowworld AG) neu dem Segment Swiss Post Solutions zugeordnet.</t>
  </si>
  <si>
    <t>als Finanzinvestition gehaltene Immobilien</t>
  </si>
  <si>
    <t>5) 2009 wird zum ersten Mal die Kundenzufriedenheit für den Konzernbereich Swiss Post Solutions ausgewiesen; die Werte der vorangehenden Jahre sind diejenigen des Bereichs SKL inkl. der Abteilung Strategisches Kundenmanagement sowie für die Jahre 2005–2007 der Abteilung Strategisches Kundenmanagement.</t>
  </si>
  <si>
    <r>
      <t xml:space="preserve">2) </t>
    </r>
    <r>
      <rPr>
        <sz val="9"/>
        <rFont val="Frutiger 45 Light"/>
        <family val="2"/>
      </rPr>
      <t>Ab 2008 Integration von PostMail und PostLogistics in die Dachmarke, d.h. der Anteil Leistungsmarken enthält nur noch PostFinance und PostAuto.</t>
    </r>
  </si>
  <si>
    <t>3) Die Einhaltung der Laufzeiten bedeutet im Import eine Zustellfrist von E+1 Tag.</t>
  </si>
  <si>
    <t>Taggerechte Verarbeitung von Zahlungsbelegen von SCHAPO-Poststellen</t>
  </si>
  <si>
    <t>Taggerechte Verarbeitung von Zahlungsbelegen (PostFinance)</t>
  </si>
  <si>
    <t>1) Taggerechte Verarbeitung: Schriftliche Zahlungsaufträge werden am gleichen Tag verarbeitet, an dem sie per Post in einem der Operations Center von PostFinance eintreffen. Zahlungen in den Poststellen werden einen Arbeitstag, nachdem die Einzahlung in einer Poststelle getätigt wurde, verarbeitet.</t>
  </si>
  <si>
    <t>Anteil der Kundinnen und Kunden in %</t>
  </si>
  <si>
    <t>Hausservice</t>
  </si>
  <si>
    <t>PostMobil-Haltestellen</t>
  </si>
  <si>
    <t>1) Poststellen und Agenturen sind öffentlich zugängliche physische Publikumseinrichtungen, in denen Postdienstleistungen angeboten werden.</t>
  </si>
  <si>
    <t>4) Ein PostMobil ist ein Fahrzeug,  in dem die Post in Ortschaften ohne physische Poststelle an Haltestellen nach einem festen Fahrplan Postdienstleistungen anbietet.</t>
  </si>
  <si>
    <t>5) Der Hausservice ist eine Dienstleistung der Post, bei der der Postbote auf seiner Zustelltour direkt an der Haustüre die Erledigung von Postgeschäften ermöglicht.</t>
  </si>
  <si>
    <r>
      <t>2</t>
    </r>
    <r>
      <rPr>
        <sz val="9"/>
        <rFont val="Frutiger 45 Light"/>
        <family val="2"/>
      </rPr>
      <t>) Vorjahreswerte angepasst</t>
    </r>
  </si>
  <si>
    <t>4) Regionaler Personenverkehr nach Eisenbahngesetz, absoluter Marktanteil, d.h. Umsatzvolumen PostAuto am Marktvolumen (Umsatz)</t>
  </si>
  <si>
    <t>6) Die Definition der Randregion stützt sich auf die Verordnung über Regionalpolitik (VRP) vom 28. November 2007 (in Kraft seit 1. Januar 2008).</t>
  </si>
  <si>
    <t>3, 6</t>
  </si>
  <si>
    <t>freiwillige Austritte</t>
  </si>
  <si>
    <t>auslaufende Verträge</t>
  </si>
  <si>
    <t>2) Gesamtaustrittsrate = Personen im Monatslohn, die die Post innerhalb eines Kalenderjahres insgesamt verlassen haben, ausgedrückt in % des durchschnittlichen Personalbestandes</t>
  </si>
  <si>
    <r>
      <t>5</t>
    </r>
    <r>
      <rPr>
        <sz val="9"/>
        <rFont val="Frutiger 45 Light"/>
        <family val="2"/>
      </rPr>
      <t>) Minimallohn nach Gesamtarbeitsvertrag Post für einen 18 Jahre alten Mitarbeitenden ohne abgeschlossene Berufslehre</t>
    </r>
  </si>
  <si>
    <t>Durchschnittliche Entschädigung an Verwaltungsratsmitglieder (ohne VR-Präsident)</t>
  </si>
  <si>
    <t>Anteil Frauen im mittleren/unteren Kader</t>
  </si>
  <si>
    <t>20–29</t>
  </si>
  <si>
    <t>30–39</t>
  </si>
  <si>
    <t>40–49</t>
  </si>
  <si>
    <t>50–59</t>
  </si>
  <si>
    <t>3) Der Konzernbereich Swiss Post Solutions existiert erst seit dem 01. Oktober 2007, weshalb für die Vorjahre keine Werte ausgewiesen werden können.</t>
  </si>
  <si>
    <t>6) Gemäss Gesamtarbeitsvertrag (GAV) bleibt das Arbeitsverhältnis bei Krankheit oder Unfall während zwei Jahren bestehen. Bei Arbeitsverträgen gemäss Obligationenrecht kann das Arbeitsverhältnis nach sechs Monaten aufgelöst werden. Die Zahlen sind folglich nicht mit anderen Unternehmen vergleichbar.</t>
  </si>
  <si>
    <t>Nettorücklauf der Umfrage</t>
  </si>
  <si>
    <t>2) Der Konzernbereich Swiss Post Solutions existiert erst seit dem 1. Oktober 2007, weshalb für die Vorjahre keine Werte ausgewiesen werden können.</t>
  </si>
  <si>
    <t>3) Der Konzernbereich Swiss Post Solutions existiert erst seit dem 1. Oktober 2007, weshalb für die Vorjahre keine Werte ausgewiesen werden können.</t>
  </si>
  <si>
    <t>4) Die Dimension wurde erstmals in der Personalumfrage 2009 erfasst.</t>
  </si>
  <si>
    <t>1) Bei Redaktionsschluss lag einzig für die Schweiz der Wert für das Jahr 2012/2011 vor. Aus diesem Grund sind für alle Länder die Werte 2010 dargestellt.</t>
  </si>
  <si>
    <t>2) Um einen Vergleich zu ermöglichen, müssen die unterschiedlichen Einwohnerzahlen der Länder berücksichtigt werden. Die Rohdaten werden dazu mit derselben Methodik umgerechnet, wie dies bei der Errechnung des optimalen Poststellennetzes vom Postregulator (www.postreg.admin.ch) gemacht wird. Die Berechnungen basieren auf den öffentlich zugänglichen Daten der UPU (www.upu.int).</t>
  </si>
  <si>
    <t>davon an: öffentliche Hand</t>
  </si>
  <si>
    <t>1) Wertschöpfung = Betriebsergebnis + Personalaufwand + Abschreibungen – Ergebnis aus Verkauf von Sachanlagen, immatriellen Anlagen und Beteiligungen</t>
  </si>
  <si>
    <t>2) Löhne, Gehälter, gesetzliche und freiwillige Sozialabgabe, Personalvorsorgeleistungen, Aus- und Weiterbildung</t>
  </si>
  <si>
    <t>3) Zinsen und ähnliche Aufwendungen</t>
  </si>
  <si>
    <t>4) Ertragssteuern</t>
  </si>
  <si>
    <t>5) Gewinnabführung an den Bund</t>
  </si>
  <si>
    <t>6) Gemäss Antrag des Verwaltungsrats zur Gewinnverwendung 2007 sollen CHF 250 Mio. als Einlage in die Pensionskasse der Post als Arbeitgeberbeitragsreserve und CHF 250 Mio. an die Schweizerische Eidgenossenschaft als Eignerin fliessen.</t>
  </si>
  <si>
    <t>7) Die Position «Übrige» beinhaltet den Gewinn aus Verkauf von Sachanlagen, den Ertrag aus assozierten Gesellschaften, den Finanzertrag und die latenten Steuern.</t>
  </si>
  <si>
    <t>9) minus (Gewinn aus Verkauf von Sachanlagevermögen + Erfolg aus assoziierten Gesellschaften + Finanzertrag +/– latente Steuern)</t>
  </si>
  <si>
    <t>2) Vollzeitstellen inkl. Lernende</t>
  </si>
  <si>
    <t>m³</t>
  </si>
  <si>
    <r>
      <t>Treibhausgasemissionen (Scope 1</t>
    </r>
    <r>
      <rPr>
        <b/>
        <sz val="10"/>
        <rFont val="Symbol"/>
        <family val="1"/>
        <charset val="2"/>
      </rPr>
      <t>-</t>
    </r>
    <r>
      <rPr>
        <b/>
        <sz val="10"/>
        <rFont val="Frutiger 45 Light"/>
        <family val="2"/>
      </rPr>
      <t>3)</t>
    </r>
  </si>
  <si>
    <r>
      <t>Treibhausgasemissonen (Scope 1</t>
    </r>
    <r>
      <rPr>
        <sz val="10"/>
        <rFont val="Symbol"/>
        <family val="1"/>
        <charset val="2"/>
      </rPr>
      <t>-</t>
    </r>
    <r>
      <rPr>
        <sz val="10"/>
        <rFont val="Frutiger 45 Light"/>
        <family val="2"/>
      </rPr>
      <t>3)</t>
    </r>
  </si>
  <si>
    <t>2) 2012: Jürg Bucher 8 Monate, Susanne Ruoff 7 Monate, annualisiert CHF 847'581</t>
  </si>
  <si>
    <t>Entschädigung an Konzernleiter/-in</t>
  </si>
  <si>
    <t>Papier Wasser Abfall</t>
  </si>
  <si>
    <t>Geführter Telefonate (Dialog Solutions - Customer Care)</t>
  </si>
  <si>
    <t>Anzahl in Mio.</t>
    <phoneticPr fontId="9" type="noConversion"/>
  </si>
  <si>
    <t>Gescannter Seiten (Document Solutions - Document Input Deutschland)</t>
  </si>
  <si>
    <t>Personalisierter Mailings (Dialog Solutions - Direct Mail)</t>
  </si>
  <si>
    <t>3, 10</t>
  </si>
  <si>
    <t>-</t>
    <phoneticPr fontId="12" type="noConversion"/>
  </si>
  <si>
    <t>Personalisierter Karten (Dialog Solutions - Cards)</t>
  </si>
  <si>
    <t>Unpersonalisierter Karten (Dialog Solutions - Cards)</t>
  </si>
  <si>
    <t>Produzierte Sendungen (Dialog Solutions - Document Output Schweiz)</t>
  </si>
  <si>
    <t>Abgeschlossenes Auftragsvolumen (SPS Total)</t>
  </si>
  <si>
    <t>Mio. CHF</t>
    <phoneticPr fontId="9" type="noConversion"/>
  </si>
  <si>
    <t>Konzern</t>
  </si>
  <si>
    <t>Mengenentwicklung Konzern, in den Segmenten und Bereichen</t>
  </si>
  <si>
    <t>Paketmenge</t>
  </si>
  <si>
    <t>Durchschnittliche Kundengelder (PostFinance)</t>
  </si>
  <si>
    <t>Anzahl Reisende (Schweiz)</t>
  </si>
  <si>
    <t>Köpfen</t>
  </si>
  <si>
    <t>Bereiche</t>
  </si>
  <si>
    <t>Personalbestand Bereiche</t>
  </si>
  <si>
    <t>Ausland</t>
  </si>
  <si>
    <t>Post Mail</t>
  </si>
  <si>
    <t>Zahlenspiegel zum Geschäftsbericht 2013 der Schweizerische Post</t>
  </si>
  <si>
    <t>Der Geschäftsbericht 2013 ist der achte integrierte Bericht der Schweizerischen Post, der im Teil Jahresbericht neben den wirtschaftlichen auch die sozialen und ökologischen Aspekte unserer Aktivitäten umfasst (Nachhaltigkeitsberichterstattung).</t>
  </si>
  <si>
    <t>(öbu) ist ein Netzwerk von über 400 Schweizer Unternehmen. Ziel der Vereinigung ist die Weiterentwicklung der Schweizer Wirtschaft nach den Grundsätzen der Nachhaltigkeit.</t>
  </si>
  <si>
    <t>Direkter und indirekter Energiebedarf</t>
  </si>
  <si>
    <t>Luftschadstoffe</t>
  </si>
  <si>
    <t>Direkter Energiebedarf nach Energieträger</t>
  </si>
  <si>
    <t>Direkter Energiebedarf</t>
  </si>
  <si>
    <t>erneuerbarer Anteil direkter Energiebedarf</t>
  </si>
  <si>
    <t>Indirekter Energiebedarf nach Energieträger</t>
  </si>
  <si>
    <t>Indirekter Energiebedarf</t>
  </si>
  <si>
    <t>erneuerbarer Anteil indirekter Energiebedarf</t>
  </si>
  <si>
    <t>erneuerbarer Anteil direkter und indirekter Energiebedarf</t>
  </si>
  <si>
    <t>EN3, EN4</t>
  </si>
  <si>
    <t>Brauchwasser</t>
  </si>
  <si>
    <t xml:space="preserve">1) Erneuerbarer Strom ist für Treibhausgasbilanz mit Schweizer Absatzmix bilanziert. «naturemade star»-zertifizierter Strom ist klimaneutral bilanziert. </t>
  </si>
  <si>
    <t>3) Die Emissionszahlen sind mittels Emissionsfaktoren aus der Transportleistung bzw. dem Energieträgerverbrauch berechnet. Sie umfassen auch die Vorstufen der Energiebereitstellung.</t>
  </si>
  <si>
    <t xml:space="preserve">4) Die CO2-Kompensationsmenge variiert mit dem Preis für CO2-Zertifikate auf dem Markt. Die «pro clima»-Zuschläge der Kunden werden vollumfänglich in Kompensationsprojekte investiert. </t>
  </si>
  <si>
    <t>Luftschadstoffemissionen</t>
  </si>
  <si>
    <t>1) Die Emissionszahlen sind mittels Emissionsfaktoren aus der Transportleistung bzw. dem Energieträgerverbrauch berechnet. Sie umfassen auch die Vorstufen der Energiebereitstellung.</t>
  </si>
  <si>
    <t>1) Mit der Kundenzufriedenheitsmessung werden die Kundinnen und Kunden jährlich über ihre Zufriedenheit mit den Dienstleistungen der Post befragt. Die Resultate werden in einem Indexwert abgebildet.</t>
  </si>
  <si>
    <t>Post CH AG</t>
  </si>
  <si>
    <t>Sendungen ohne Adresse</t>
  </si>
  <si>
    <t xml:space="preserve">   Briefe</t>
  </si>
  <si>
    <t>3) Eine Agentur ist eine öffentlich zugängliche physische Publikumseinrichtung, die von einem Partner der Post betrieben wird und in der Postdienstleistungen angeboten werden. Es werden Agenturen mit und ohne Dienstleistungen im Zahlungsverkehr unterschieden.</t>
  </si>
  <si>
    <t>Regionaler Personenverkehr (nach PBG Strasse/Schiene)</t>
  </si>
  <si>
    <t>Fluktuationsrate (freiwillige Austritte)</t>
  </si>
  <si>
    <t>Beschäftigungsgrad unter 50%, Frauen</t>
  </si>
  <si>
    <t>ASR, ASR+, AS</t>
  </si>
  <si>
    <t>Abfall</t>
  </si>
  <si>
    <t>2) Post CH AG ohne in- und ausländische Konzerngesellschaften</t>
  </si>
  <si>
    <t>1, 6</t>
  </si>
  <si>
    <t>1) Der BPI beruht auf dem Warenkorb aller von der Post angebotenen Briefkategorien. Diese werden nach der Häufigkeit gewichtet, mit der sie die Schweizer Konsumentinnen und Konsumenten verschicken. Für den Vergleich werden in den einzelnen Ländern die wechselkursbereinigten Preise des (ehemaligen) staatlichen Postunternehmens herangezogen (Stichtag: 1. November 2013). Schweiz = 100</t>
  </si>
  <si>
    <t>2) Dem Paketpostindex liegen Pakete der Kategorien „PostPac Priority“ und „PostPac Economy“ der Gewichtsklassen 1 bis 20 kg zugrunde. Er gewichtet die einzelnen Paketkategorien nach der Häufigkeit, mit der sie die Schweizer Konsumentinnen und Konsumenten verschicken. Für den Vergleich werden in den einzelnen Ländern die wechselkursbereinigten Preise des (ehemaligen) staatlichen Postunternehmens herangezogen (Stichtag: 1. November 2013). Schweiz = 100</t>
  </si>
  <si>
    <t>4)</t>
  </si>
  <si>
    <t>4) Deckungsgrad ungeprüft</t>
  </si>
  <si>
    <t>rund 550</t>
  </si>
  <si>
    <t>3) Konzern Schweiz (Daten aus dem Personalsystem, aktuell ohne Daten zu rund 1200 Personaleinheiten bzw. rund 4455 Personen der Konzerngesellschaften Epsilon SA, Direct Mail Company AG, Direct Mail Logistik AG, IN-Media AG, velopass GmbH, Dispodrom AG)</t>
  </si>
  <si>
    <t>in % des Durchschnittsbestandes an Monatslöhnern</t>
  </si>
  <si>
    <t>Anteil Frauen im Verwaltungsrat der Schweizerischen Post AG</t>
  </si>
  <si>
    <t>Anteil Frauen in der Konzernleitung der Schweizerischen Post AG</t>
  </si>
  <si>
    <t>1) Konzern Schweiz (Daten aus dem Personalsystem, aktuell ohne Daten zu rund 1200 Personaleinheiten bzw. rund 4455 Personen der Konzerngesellschaften Epsilon SA, Direct Mail Company AG, Direct Mail Logistik AG, IN-Media AG, velopass GmbH, Dispodrom AG)</t>
  </si>
  <si>
    <t>2) Konzern Schweiz (Daten aus dem Personalsystem, aktuell ohne Daten zu rund 1200 Personaleinheiten bzw. rund 4455 Personen der Konzerngesellschaften Epsilon SA, Direct Mail Company AG, Direct Mail Logistik AG, IN-Media AG, velopass GmbH, Dispodrom AG)</t>
  </si>
  <si>
    <t>Fachfrau/ -mann Kundendialog</t>
  </si>
  <si>
    <t>Personeneinheiten</t>
  </si>
  <si>
    <t>429‘705‘810</t>
  </si>
  <si>
    <t>170‘345‘986</t>
  </si>
  <si>
    <t>25‘160‘127</t>
  </si>
  <si>
    <t>22‘603‘811</t>
  </si>
  <si>
    <t>177‘891‘042</t>
  </si>
  <si>
    <t>825‘706‘776</t>
  </si>
  <si>
    <t>61‘474‘959</t>
  </si>
  <si>
    <t>20‘806‘490</t>
  </si>
  <si>
    <t>992‘040</t>
  </si>
  <si>
    <t>708‘088</t>
  </si>
  <si>
    <t>174‘951</t>
  </si>
  <si>
    <t>2‘537</t>
  </si>
  <si>
    <t>84‘159‘065</t>
  </si>
  <si>
    <t>Strassentransportfachmann/-frau EFZ</t>
  </si>
  <si>
    <t>PostFinance AG</t>
  </si>
  <si>
    <t>1, 5</t>
  </si>
  <si>
    <t>1, 4, 5</t>
  </si>
  <si>
    <t>5) Anlässlich der Berichterstattung fürs Jahr 2013 wurden die entsprechenden Zahlen rückwirkend bis 2010 korrigiert, da die Presto Presse-Vertriebs AG bislang unter GAV Aushilfen ausgewiesen wurde.</t>
  </si>
  <si>
    <t xml:space="preserve">3) PostFinance AG inkl. Debitoren Service AG </t>
  </si>
  <si>
    <t>5) Reduktion Gütertransport Luft wegen Auslagerung von Luftfracht zu Asendia</t>
  </si>
  <si>
    <t>6) 2013 provisorischer Ist-Wert (Nov. 2013), Vorjahre Angepasst infolge Überführung in PostFinance AG Ende Juni 2013.</t>
  </si>
  <si>
    <t>3) Vorjahreswerte angepasst (vgl. Finanzbericht 2013, Anpassung der Rechnungslegung)</t>
  </si>
  <si>
    <t>Durchschnittliche Entschädigung an Konzernleitungsmitglieder (ohne Konzernleiter/-in)</t>
  </si>
  <si>
    <t>Anteil Frauen in VR und GL von Konzern (Die Schweizerische Post AG), Post CH AG, PostFinance AG und PostAuto Schweiz AG</t>
  </si>
  <si>
    <t>1, 2, 5</t>
  </si>
  <si>
    <t>4) PostAuto Schweiz AG, PostLogistics AG, SecurePost AG, InfraPost AG, Presto Presse-Vertriebs AG</t>
  </si>
  <si>
    <t>2) ohne Lernpersonal</t>
  </si>
  <si>
    <t>3) Konzern Schweiz mit Lehrvertrag Berufsbildung Post</t>
  </si>
  <si>
    <t>4) Anteil übernommene Lernende, die eine Anstellung wünschen</t>
  </si>
  <si>
    <t>1, 2, 4</t>
  </si>
  <si>
    <t>8) Beantragte Gewinnverwendung der Post (siehe auch Geschäftsbericht Jahresabschluss Die Schweizerische Post AG)</t>
  </si>
  <si>
    <r>
      <t>2013</t>
    </r>
    <r>
      <rPr>
        <sz val="10"/>
        <rFont val="Frutiger 45 Light"/>
        <family val="2"/>
      </rPr>
      <t xml:space="preserve"> 1) 3)</t>
    </r>
  </si>
  <si>
    <r>
      <t>2012</t>
    </r>
    <r>
      <rPr>
        <sz val="10"/>
        <rFont val="Frutiger 45 Light"/>
        <family val="2"/>
      </rPr>
      <t xml:space="preserve"> 1) 3)</t>
    </r>
  </si>
  <si>
    <t>3) Die Dichte der Netzzugangspunkte nach Art und Land wird ab 2012 nicht mehr erhoben.</t>
  </si>
  <si>
    <t>4) Ab dem Jahr 2012 besteht Swiss Post International nicht mehr als eigenständiges Segment. Die Werte wurden ab dem 1. Januar 2012 auf die Geschäftsbereiche PostMail und PostLogistics überführt.</t>
  </si>
  <si>
    <t>1) Ab dem Jahr 2012 besteht Swiss Post International nicht mehr als eigenständiges Segment. Die Werte wurden ab dem 1. Januar 2012 auf die Geschäftsbereiche PostMail und PostLogistics überführt.</t>
  </si>
  <si>
    <t>6) Ab dem Jahr 2012 besteht Swiss Post International nicht mehr als eigenständiges Segment. Die Werte wurden ab dem 1. Januar 2012 auf die Geschäftsbereiche PostMail und PostLogistics überführt.</t>
  </si>
  <si>
    <t>2) Ab 2012 werden die Monetären Markenwerte nicht mehr ermittelt</t>
  </si>
  <si>
    <r>
      <t>2012</t>
    </r>
    <r>
      <rPr>
        <b/>
        <vertAlign val="superscript"/>
        <sz val="10"/>
        <rFont val="Frutiger 45 Light"/>
        <family val="2"/>
      </rPr>
      <t>4)</t>
    </r>
  </si>
  <si>
    <r>
      <t>2013</t>
    </r>
    <r>
      <rPr>
        <b/>
        <vertAlign val="superscript"/>
        <sz val="10"/>
        <rFont val="Frutiger 45 Light"/>
        <family val="2"/>
      </rPr>
      <t>6)</t>
    </r>
  </si>
  <si>
    <t>6) normaliserte Werte 2013</t>
  </si>
  <si>
    <t>2) Ab dem Jahr 2012 besteht Swiss Post International nicht mehr als eigenständiges Segment. Die Geschäftstätigkeiten wurden ab dem 1. Januar 2012 auf die Geschäftsbereiche PostMail und PostLogistics überführt. Die Kenngrössen werden weiterhin erhoben.</t>
  </si>
  <si>
    <t>5) Ab dem Jahr 2012 besteht Swiss Post International nicht mehr als eigenständiges Segment. Die Kennzahlen wurden ab dem 1. Januar 2012 auf die Geschäftsbereiche PostMail und PostLogistics überführt.</t>
  </si>
  <si>
    <t>3) Ab dem Jahr 2012 besteht Swiss Post International nicht mehr als eigenständiges Segment. Die Kennzahlen wurden ab dem 1. Januar 2012 auf die Geschäftsbereiche PostMail und PostLogistics überführt.</t>
  </si>
  <si>
    <r>
      <rPr>
        <vertAlign val="superscript"/>
        <sz val="10"/>
        <rFont val="Frutiger 45 Light"/>
        <family val="2"/>
      </rPr>
      <t>1)</t>
    </r>
    <r>
      <rPr>
        <sz val="10"/>
        <rFont val="Frutiger 45 Light"/>
        <family val="2"/>
      </rPr>
      <t xml:space="preserve"> Im ausgewiesenen Cashflow 2013 und 2012 werden neu die Veränderungen der Positionen aus Finanzdienstleistungen (PostFinance) berücksichtigt.</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</si>
</sst>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 #,##0.00_ ;_ * \-#,##0.00_ ;_ * &quot;-&quot;??_ ;_ @_ "/>
    <numFmt numFmtId="164" formatCode="0.0"/>
    <numFmt numFmtId="165" formatCode="0.0%"/>
    <numFmt numFmtId="166" formatCode="_ * #,##0_ ;_ * \-#,##0_ ;_ * &quot;-&quot;??_ ;_ @_ "/>
    <numFmt numFmtId="167" formatCode="_ * #,##0.0_ ;_ * \-#,##0.0_ ;_ * &quot;-&quot;??_ ;_ @_ "/>
    <numFmt numFmtId="168" formatCode="0.000%"/>
    <numFmt numFmtId="169" formatCode="_ * #,##0.0_ ;_ * \-#,##0.0_ ;_ * &quot;-&quot;_ ;_ @_ "/>
  </numFmts>
  <fonts count="56">
    <font>
      <sz val="10"/>
      <name val="Frutiger 45 Light"/>
    </font>
    <font>
      <sz val="10"/>
      <color theme="1"/>
      <name val="Frutiger 45 Light"/>
      <family val="2"/>
    </font>
    <font>
      <sz val="10"/>
      <color theme="1"/>
      <name val="Frutiger 45 Light"/>
      <family val="2"/>
    </font>
    <font>
      <sz val="10"/>
      <color theme="1"/>
      <name val="Frutiger 45 Light"/>
      <family val="2"/>
    </font>
    <font>
      <sz val="10"/>
      <color theme="1"/>
      <name val="Frutiger 45 Light"/>
      <family val="2"/>
    </font>
    <font>
      <sz val="10"/>
      <color theme="1"/>
      <name val="Frutiger 45 Light"/>
      <family val="2"/>
    </font>
    <font>
      <sz val="10"/>
      <color theme="1"/>
      <name val="Frutiger 45 Light"/>
      <family val="2"/>
    </font>
    <font>
      <sz val="10"/>
      <name val="Verdana"/>
      <family val="2"/>
    </font>
    <font>
      <sz val="10"/>
      <name val="Frutiger 45 Light"/>
      <family val="2"/>
    </font>
    <font>
      <b/>
      <sz val="10"/>
      <name val="Frutiger 45 Light"/>
      <family val="2"/>
    </font>
    <font>
      <sz val="8"/>
      <name val="Frutiger 45 Light"/>
      <family val="2"/>
    </font>
    <font>
      <u/>
      <sz val="10"/>
      <color indexed="12"/>
      <name val="Frutiger 45 Light"/>
      <family val="2"/>
    </font>
    <font>
      <sz val="10"/>
      <name val="Verdana"/>
      <family val="2"/>
    </font>
    <font>
      <sz val="8"/>
      <name val="Verdana"/>
      <family val="2"/>
    </font>
    <font>
      <b/>
      <sz val="12"/>
      <name val="Frutiger 45 Light"/>
      <family val="2"/>
    </font>
    <font>
      <sz val="9"/>
      <name val="Frutiger 45 Light"/>
      <family val="2"/>
    </font>
    <font>
      <sz val="10"/>
      <name val="Frutiger 45 Light"/>
      <family val="2"/>
    </font>
    <font>
      <sz val="10"/>
      <name val="Verdana"/>
      <family val="2"/>
    </font>
    <font>
      <b/>
      <sz val="10"/>
      <name val="Frutiger 45 Light"/>
      <family val="2"/>
    </font>
    <font>
      <sz val="10"/>
      <color indexed="10"/>
      <name val="Frutiger 45 Light"/>
      <family val="2"/>
    </font>
    <font>
      <sz val="9"/>
      <name val="Frutiger 45 Light"/>
      <family val="2"/>
    </font>
    <font>
      <strike/>
      <sz val="10"/>
      <name val="Frutiger 45 Light"/>
      <family val="2"/>
    </font>
    <font>
      <sz val="10"/>
      <name val="Frutiger 45 Light"/>
      <family val="2"/>
    </font>
    <font>
      <sz val="10"/>
      <color indexed="8"/>
      <name val="Frutiger 45 Light"/>
      <family val="2"/>
    </font>
    <font>
      <sz val="10"/>
      <color indexed="12"/>
      <name val="Frutiger 45 Light"/>
      <family val="2"/>
    </font>
    <font>
      <sz val="10"/>
      <color indexed="8"/>
      <name val="Frutiger 45 Light"/>
      <family val="2"/>
    </font>
    <font>
      <sz val="10"/>
      <color indexed="10"/>
      <name val="Frutiger 45 Light"/>
      <family val="2"/>
    </font>
    <font>
      <b/>
      <sz val="10"/>
      <color indexed="10"/>
      <name val="Frutiger 45 Light"/>
      <family val="2"/>
    </font>
    <font>
      <sz val="10"/>
      <color indexed="8"/>
      <name val="Calibri"/>
      <family val="2"/>
    </font>
    <font>
      <sz val="11"/>
      <color indexed="8"/>
      <name val="Calibri"/>
      <family val="2"/>
    </font>
    <font>
      <sz val="10"/>
      <color indexed="10"/>
      <name val="Calibri"/>
      <family val="2"/>
    </font>
    <font>
      <sz val="10"/>
      <name val="Calibri"/>
      <family val="2"/>
    </font>
    <font>
      <sz val="10"/>
      <name val="Frutiger 45 Light"/>
      <family val="2"/>
    </font>
    <font>
      <b/>
      <sz val="10"/>
      <name val="Verdana"/>
      <family val="2"/>
    </font>
    <font>
      <i/>
      <sz val="10"/>
      <name val="Frutiger 45 Light"/>
      <family val="2"/>
    </font>
    <font>
      <b/>
      <i/>
      <sz val="10"/>
      <name val="Frutiger 45 Light"/>
      <family val="2"/>
    </font>
    <font>
      <b/>
      <sz val="11"/>
      <name val="Frutiger 45 Light"/>
      <family val="2"/>
    </font>
    <font>
      <b/>
      <sz val="14"/>
      <name val="Frutiger 45 Light"/>
      <family val="2"/>
    </font>
    <font>
      <b/>
      <u/>
      <sz val="10"/>
      <color indexed="12"/>
      <name val="Frutiger 45 Light"/>
      <family val="2"/>
    </font>
    <font>
      <b/>
      <sz val="10"/>
      <color theme="8" tint="-0.499984740745262"/>
      <name val="Frutiger 45 Light"/>
      <family val="2"/>
    </font>
    <font>
      <sz val="10"/>
      <color theme="8" tint="-0.499984740745262"/>
      <name val="Frutiger 45 Light"/>
      <family val="2"/>
    </font>
    <font>
      <sz val="10"/>
      <color rgb="FF1F497D"/>
      <name val="Arial"/>
      <family val="2"/>
    </font>
    <font>
      <sz val="10"/>
      <color indexed="8"/>
      <name val="Frutiger 45 Light"/>
      <family val="2"/>
    </font>
    <font>
      <sz val="10"/>
      <name val="Frutiger 45 Light"/>
      <family val="2"/>
    </font>
    <font>
      <sz val="10"/>
      <color rgb="FFC00000"/>
      <name val="Frutiger 45 Light"/>
      <family val="2"/>
    </font>
    <font>
      <b/>
      <sz val="10"/>
      <color rgb="FFC00000"/>
      <name val="Frutiger 45 Light"/>
      <family val="2"/>
    </font>
    <font>
      <b/>
      <sz val="10"/>
      <color theme="1"/>
      <name val="Frutiger 45 Light"/>
      <family val="2"/>
    </font>
    <font>
      <u/>
      <sz val="10"/>
      <color theme="11"/>
      <name val="Frutiger 45 Light"/>
      <family val="2"/>
    </font>
    <font>
      <sz val="10"/>
      <color rgb="FFFF0000"/>
      <name val="Frutiger 45 Light"/>
      <family val="2"/>
    </font>
    <font>
      <sz val="10"/>
      <color rgb="FF000000"/>
      <name val="Frutiger 45 Light"/>
      <family val="2"/>
    </font>
    <font>
      <sz val="10"/>
      <name val="Arial"/>
      <family val="2"/>
    </font>
    <font>
      <b/>
      <sz val="10"/>
      <name val="Symbol"/>
      <family val="1"/>
      <charset val="2"/>
    </font>
    <font>
      <sz val="10"/>
      <name val="Symbol"/>
      <family val="1"/>
      <charset val="2"/>
    </font>
    <font>
      <b/>
      <vertAlign val="superscript"/>
      <sz val="10"/>
      <name val="Frutiger 45 Light"/>
      <family val="2"/>
    </font>
    <font>
      <vertAlign val="superscript"/>
      <sz val="10"/>
      <name val="Frutiger 45 Light"/>
      <family val="2"/>
    </font>
    <font>
      <sz val="9"/>
      <color theme="1"/>
      <name val="Frutiger 45 Light"/>
      <family val="2"/>
    </font>
  </fonts>
  <fills count="2">
    <fill>
      <patternFill patternType="none"/>
    </fill>
    <fill>
      <patternFill patternType="gray125"/>
    </fill>
  </fills>
  <borders count="8">
    <border>
      <left/>
      <right/>
      <top/>
      <bottom/>
      <diagonal/>
    </border>
    <border>
      <left/>
      <right/>
      <top/>
      <bottom style="thin">
        <color auto="1"/>
      </bottom>
      <diagonal/>
    </border>
    <border>
      <left style="thin">
        <color auto="1"/>
      </left>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top style="thin">
        <color auto="1"/>
      </top>
      <bottom/>
      <diagonal/>
    </border>
  </borders>
  <cellStyleXfs count="154">
    <xf numFmtId="0" fontId="0" fillId="0" borderId="0"/>
    <xf numFmtId="43" fontId="8" fillId="0" borderId="0" applyFont="0" applyFill="0" applyBorder="0" applyAlignment="0" applyProtection="0"/>
    <xf numFmtId="0" fontId="11" fillId="0" borderId="0" applyNumberFormat="0" applyFill="0" applyBorder="0" applyAlignment="0" applyProtection="0">
      <alignment vertical="top"/>
      <protection locked="0"/>
    </xf>
    <xf numFmtId="9" fontId="8" fillId="0" borderId="0" applyFont="0" applyFill="0" applyBorder="0" applyAlignment="0" applyProtection="0"/>
    <xf numFmtId="0" fontId="17" fillId="0" borderId="0"/>
    <xf numFmtId="0" fontId="12" fillId="0" borderId="0"/>
    <xf numFmtId="0" fontId="16" fillId="0" borderId="0"/>
    <xf numFmtId="0" fontId="16" fillId="0" borderId="0"/>
    <xf numFmtId="0" fontId="16" fillId="0" borderId="0"/>
    <xf numFmtId="0" fontId="16" fillId="0" borderId="0"/>
    <xf numFmtId="0" fontId="16" fillId="0" borderId="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8" fillId="0" borderId="0"/>
    <xf numFmtId="0" fontId="8" fillId="0" borderId="0"/>
    <xf numFmtId="0" fontId="50" fillId="0" borderId="0" applyProtection="0">
      <alignment vertical="center"/>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cellStyleXfs>
  <cellXfs count="345">
    <xf numFmtId="0" fontId="0" fillId="0" borderId="0" xfId="0"/>
    <xf numFmtId="0" fontId="0" fillId="0" borderId="0" xfId="0" applyAlignment="1">
      <alignment horizontal="left" indent="1"/>
    </xf>
    <xf numFmtId="0" fontId="9" fillId="0" borderId="0" xfId="0" applyFont="1"/>
    <xf numFmtId="0" fontId="0" fillId="0" borderId="0" xfId="0" applyAlignment="1">
      <alignment horizontal="right"/>
    </xf>
    <xf numFmtId="0" fontId="9" fillId="0" borderId="0" xfId="0" applyFont="1" applyFill="1"/>
    <xf numFmtId="0" fontId="0" fillId="0" borderId="0" xfId="0" applyFill="1"/>
    <xf numFmtId="0" fontId="9" fillId="0" borderId="0" xfId="0" applyFont="1" applyAlignment="1">
      <alignment horizontal="right"/>
    </xf>
    <xf numFmtId="2" fontId="0" fillId="0" borderId="0" xfId="0" applyNumberFormat="1" applyFill="1" applyAlignment="1">
      <alignment horizontal="right"/>
    </xf>
    <xf numFmtId="0" fontId="0" fillId="0" borderId="0" xfId="0" applyFill="1" applyAlignment="1">
      <alignment horizontal="right"/>
    </xf>
    <xf numFmtId="2" fontId="0" fillId="0" borderId="0" xfId="0" applyNumberFormat="1" applyAlignment="1">
      <alignment horizontal="right"/>
    </xf>
    <xf numFmtId="0" fontId="9" fillId="0" borderId="0" xfId="0" applyFont="1" applyAlignment="1">
      <alignment wrapText="1"/>
    </xf>
    <xf numFmtId="0" fontId="9" fillId="0" borderId="0" xfId="0" applyFont="1" applyFill="1" applyAlignment="1">
      <alignment horizontal="left"/>
    </xf>
    <xf numFmtId="0" fontId="0" fillId="0" borderId="0" xfId="0" applyNumberFormat="1" applyFill="1" applyAlignment="1">
      <alignment horizontal="right"/>
    </xf>
    <xf numFmtId="0" fontId="0" fillId="0" borderId="0" xfId="0" applyFill="1" applyAlignment="1">
      <alignment wrapText="1"/>
    </xf>
    <xf numFmtId="0" fontId="0" fillId="0" borderId="0" xfId="0" quotePrefix="1" applyFill="1" applyAlignment="1">
      <alignment horizontal="right"/>
    </xf>
    <xf numFmtId="0" fontId="22" fillId="0" borderId="0" xfId="0" applyFont="1" applyFill="1"/>
    <xf numFmtId="0" fontId="0" fillId="0" borderId="0" xfId="0" applyFill="1" applyAlignment="1">
      <alignment horizontal="left" indent="1"/>
    </xf>
    <xf numFmtId="164" fontId="0" fillId="0" borderId="0" xfId="0" applyNumberFormat="1" applyFill="1"/>
    <xf numFmtId="0" fontId="22" fillId="0" borderId="0" xfId="0" applyFont="1" applyFill="1" applyAlignment="1">
      <alignment horizontal="right"/>
    </xf>
    <xf numFmtId="166" fontId="0" fillId="0" borderId="0" xfId="1" applyNumberFormat="1" applyFont="1" applyFill="1"/>
    <xf numFmtId="166" fontId="0" fillId="0" borderId="0" xfId="1" applyNumberFormat="1" applyFont="1" applyFill="1" applyAlignment="1">
      <alignment horizontal="right"/>
    </xf>
    <xf numFmtId="0" fontId="9" fillId="0" borderId="0" xfId="0" applyNumberFormat="1" applyFont="1" applyFill="1" applyAlignment="1">
      <alignment horizontal="right"/>
    </xf>
    <xf numFmtId="0" fontId="0" fillId="0" borderId="0" xfId="0" applyFill="1" applyAlignment="1">
      <alignment horizontal="left"/>
    </xf>
    <xf numFmtId="1" fontId="0" fillId="0" borderId="0" xfId="0" applyNumberFormat="1" applyFill="1" applyAlignment="1">
      <alignment horizontal="right"/>
    </xf>
    <xf numFmtId="0" fontId="9" fillId="0" borderId="0" xfId="0" applyFont="1" applyFill="1" applyAlignment="1">
      <alignment horizontal="right"/>
    </xf>
    <xf numFmtId="0" fontId="0" fillId="0" borderId="0" xfId="0" applyFill="1" applyAlignment="1">
      <alignment horizontal="left" indent="2"/>
    </xf>
    <xf numFmtId="0" fontId="19" fillId="0" borderId="0" xfId="0" quotePrefix="1" applyFont="1" applyFill="1" applyAlignment="1">
      <alignment horizontal="right"/>
    </xf>
    <xf numFmtId="164" fontId="0" fillId="0" borderId="0" xfId="0" applyNumberFormat="1" applyFill="1" applyAlignment="1">
      <alignment horizontal="right"/>
    </xf>
    <xf numFmtId="43" fontId="0" fillId="0" borderId="0" xfId="0" applyNumberFormat="1" applyFill="1"/>
    <xf numFmtId="0" fontId="0" fillId="0" borderId="0" xfId="0" applyFill="1" applyAlignment="1">
      <alignment horizontal="left" wrapText="1" indent="1"/>
    </xf>
    <xf numFmtId="0" fontId="8" fillId="0" borderId="0" xfId="0" applyFont="1" applyFill="1"/>
    <xf numFmtId="0" fontId="8" fillId="0" borderId="0" xfId="0" applyFont="1" applyFill="1" applyBorder="1"/>
    <xf numFmtId="0" fontId="0" fillId="0" borderId="0" xfId="0" applyFill="1" applyBorder="1"/>
    <xf numFmtId="165" fontId="0" fillId="0" borderId="0" xfId="0" applyNumberFormat="1" applyFill="1"/>
    <xf numFmtId="165" fontId="9" fillId="0" borderId="0" xfId="0" applyNumberFormat="1" applyFont="1" applyFill="1"/>
    <xf numFmtId="166" fontId="8" fillId="0" borderId="0" xfId="1" applyNumberFormat="1" applyFont="1" applyFill="1"/>
    <xf numFmtId="1" fontId="0" fillId="0" borderId="0" xfId="0" applyNumberFormat="1" applyFill="1"/>
    <xf numFmtId="2" fontId="0" fillId="0" borderId="0" xfId="0" applyNumberFormat="1" applyFill="1"/>
    <xf numFmtId="164" fontId="0" fillId="0" borderId="0" xfId="0" quotePrefix="1" applyNumberFormat="1" applyFill="1" applyAlignment="1">
      <alignment horizontal="right"/>
    </xf>
    <xf numFmtId="167" fontId="0" fillId="0" borderId="0" xfId="1" applyNumberFormat="1" applyFont="1" applyFill="1"/>
    <xf numFmtId="167" fontId="0" fillId="0" borderId="0" xfId="1" applyNumberFormat="1" applyFont="1" applyFill="1" applyAlignment="1">
      <alignment horizontal="right"/>
    </xf>
    <xf numFmtId="9" fontId="0" fillId="0" borderId="0" xfId="0" applyNumberFormat="1" applyFill="1"/>
    <xf numFmtId="10" fontId="0" fillId="0" borderId="0" xfId="0" applyNumberFormat="1" applyFill="1"/>
    <xf numFmtId="164" fontId="22" fillId="0" borderId="0" xfId="0" applyNumberFormat="1" applyFont="1" applyFill="1" applyAlignment="1">
      <alignment horizontal="right"/>
    </xf>
    <xf numFmtId="165" fontId="12" fillId="0" borderId="0" xfId="4" applyNumberFormat="1" applyFont="1" applyFill="1" applyBorder="1"/>
    <xf numFmtId="1" fontId="0" fillId="0" borderId="0" xfId="3" applyNumberFormat="1" applyFont="1" applyFill="1"/>
    <xf numFmtId="166" fontId="16" fillId="0" borderId="0" xfId="1" applyNumberFormat="1" applyFont="1" applyFill="1"/>
    <xf numFmtId="0" fontId="16" fillId="0" borderId="0" xfId="0" applyFont="1" applyFill="1"/>
    <xf numFmtId="2" fontId="16" fillId="0" borderId="0" xfId="0" applyNumberFormat="1" applyFont="1" applyFill="1"/>
    <xf numFmtId="0" fontId="26" fillId="0" borderId="0" xfId="0" applyFont="1" applyFill="1" applyAlignment="1">
      <alignment horizontal="right"/>
    </xf>
    <xf numFmtId="0" fontId="26" fillId="0" borderId="0" xfId="0" applyFont="1" applyFill="1"/>
    <xf numFmtId="0" fontId="22" fillId="0" borderId="0" xfId="0" applyFont="1" applyFill="1" applyAlignment="1">
      <alignment wrapText="1"/>
    </xf>
    <xf numFmtId="0" fontId="28" fillId="0" borderId="0" xfId="0" applyFont="1" applyFill="1"/>
    <xf numFmtId="0" fontId="30" fillId="0" borderId="0" xfId="0" applyFont="1" applyFill="1"/>
    <xf numFmtId="0" fontId="28" fillId="0" borderId="0" xfId="0" applyFont="1" applyFill="1" applyAlignment="1">
      <alignment horizontal="right"/>
    </xf>
    <xf numFmtId="0" fontId="21" fillId="0" borderId="0" xfId="0" applyFont="1"/>
    <xf numFmtId="0" fontId="0" fillId="0" borderId="0" xfId="0" applyAlignment="1">
      <alignment wrapText="1"/>
    </xf>
    <xf numFmtId="0" fontId="23" fillId="0" borderId="0" xfId="0" applyFont="1" applyFill="1"/>
    <xf numFmtId="0" fontId="23" fillId="0" borderId="0" xfId="0" applyFont="1" applyFill="1" applyAlignment="1">
      <alignment horizontal="right"/>
    </xf>
    <xf numFmtId="43" fontId="23" fillId="0" borderId="0" xfId="0" applyNumberFormat="1" applyFont="1" applyFill="1"/>
    <xf numFmtId="0" fontId="24" fillId="0" borderId="0" xfId="0" applyFont="1" applyFill="1"/>
    <xf numFmtId="0" fontId="23" fillId="0" borderId="0" xfId="0" applyFont="1" applyFill="1" applyAlignment="1">
      <alignment wrapText="1"/>
    </xf>
    <xf numFmtId="0" fontId="28" fillId="0" borderId="0" xfId="0" applyFont="1" applyFill="1" applyAlignment="1">
      <alignment horizontal="left"/>
    </xf>
    <xf numFmtId="0" fontId="16" fillId="0" borderId="0" xfId="0" applyFont="1" applyFill="1" applyAlignment="1">
      <alignment horizontal="right"/>
    </xf>
    <xf numFmtId="0" fontId="18" fillId="0" borderId="0" xfId="0" applyFont="1" applyFill="1" applyAlignment="1">
      <alignment horizontal="right"/>
    </xf>
    <xf numFmtId="0" fontId="18" fillId="0" borderId="0" xfId="0" applyFont="1" applyFill="1"/>
    <xf numFmtId="0" fontId="16" fillId="0" borderId="0" xfId="0" applyFont="1" applyFill="1" applyAlignment="1">
      <alignment horizontal="left" indent="1"/>
    </xf>
    <xf numFmtId="164" fontId="22" fillId="0" borderId="0" xfId="0" applyNumberFormat="1" applyFont="1" applyFill="1"/>
    <xf numFmtId="0" fontId="16" fillId="0" borderId="0" xfId="0" applyFont="1" applyFill="1" applyAlignment="1">
      <alignment wrapText="1"/>
    </xf>
    <xf numFmtId="0" fontId="22" fillId="0" borderId="0" xfId="0" quotePrefix="1" applyFont="1" applyFill="1" applyAlignment="1">
      <alignment horizontal="right"/>
    </xf>
    <xf numFmtId="0" fontId="25" fillId="0" borderId="0" xfId="0" applyFont="1" applyFill="1"/>
    <xf numFmtId="0" fontId="8" fillId="0" borderId="0" xfId="0" applyFont="1" applyFill="1" applyAlignment="1">
      <alignment horizontal="right"/>
    </xf>
    <xf numFmtId="0" fontId="31" fillId="0" borderId="0" xfId="0" applyFont="1" applyFill="1"/>
    <xf numFmtId="0" fontId="32" fillId="0" borderId="0" xfId="0" applyFont="1" applyFill="1"/>
    <xf numFmtId="0" fontId="25" fillId="0" borderId="0" xfId="0" applyFont="1" applyFill="1" applyAlignment="1">
      <alignment horizontal="right"/>
    </xf>
    <xf numFmtId="2" fontId="23" fillId="0" borderId="0" xfId="0" applyNumberFormat="1" applyFont="1" applyFill="1"/>
    <xf numFmtId="0" fontId="8" fillId="0" borderId="0" xfId="0" applyFont="1"/>
    <xf numFmtId="0" fontId="33" fillId="0" borderId="0" xfId="0" applyFont="1" applyFill="1" applyBorder="1" applyAlignment="1">
      <alignment horizontal="center"/>
    </xf>
    <xf numFmtId="0" fontId="0" fillId="0" borderId="0" xfId="0" applyFill="1" applyBorder="1" applyAlignment="1">
      <alignment horizontal="right"/>
    </xf>
    <xf numFmtId="0" fontId="0" fillId="0" borderId="0" xfId="0" applyFont="1" applyFill="1"/>
    <xf numFmtId="0" fontId="29" fillId="0" borderId="0" xfId="0" applyFont="1" applyFill="1"/>
    <xf numFmtId="0" fontId="25" fillId="0" borderId="0" xfId="0" applyNumberFormat="1" applyFont="1" applyFill="1" applyAlignment="1">
      <alignment horizontal="right"/>
    </xf>
    <xf numFmtId="166" fontId="0" fillId="0" borderId="0" xfId="0" applyNumberFormat="1" applyFill="1" applyAlignment="1">
      <alignment horizontal="right"/>
    </xf>
    <xf numFmtId="0" fontId="34" fillId="0" borderId="0" xfId="0" applyFont="1" applyFill="1"/>
    <xf numFmtId="0" fontId="8" fillId="0" borderId="0" xfId="0" quotePrefix="1" applyFont="1" applyFill="1" applyAlignment="1">
      <alignment horizontal="right"/>
    </xf>
    <xf numFmtId="164" fontId="0" fillId="0" borderId="0" xfId="0" applyNumberFormat="1" applyAlignment="1">
      <alignment horizontal="right"/>
    </xf>
    <xf numFmtId="2" fontId="9" fillId="0" borderId="0" xfId="0" applyNumberFormat="1" applyFont="1" applyFill="1"/>
    <xf numFmtId="2" fontId="16" fillId="0" borderId="0" xfId="0" applyNumberFormat="1" applyFont="1" applyFill="1" applyAlignment="1">
      <alignment horizontal="right"/>
    </xf>
    <xf numFmtId="164" fontId="16" fillId="0" borderId="0" xfId="0" applyNumberFormat="1" applyFont="1" applyFill="1" applyAlignment="1">
      <alignment horizontal="right"/>
    </xf>
    <xf numFmtId="164" fontId="16" fillId="0" borderId="0" xfId="0" applyNumberFormat="1" applyFont="1" applyFill="1"/>
    <xf numFmtId="0" fontId="9" fillId="0" borderId="0" xfId="0" applyFont="1" applyFill="1" applyAlignment="1">
      <alignment wrapText="1"/>
    </xf>
    <xf numFmtId="0" fontId="0" fillId="0" borderId="0" xfId="0" applyFill="1" applyAlignment="1">
      <alignment horizontal="left" wrapText="1" indent="2"/>
    </xf>
    <xf numFmtId="164" fontId="8" fillId="0" borderId="0" xfId="0" applyNumberFormat="1" applyFont="1" applyFill="1"/>
    <xf numFmtId="164" fontId="8" fillId="0" borderId="0" xfId="0" applyNumberFormat="1" applyFont="1" applyFill="1" applyAlignment="1">
      <alignment horizontal="right"/>
    </xf>
    <xf numFmtId="0" fontId="35" fillId="0" borderId="0" xfId="0" applyFont="1"/>
    <xf numFmtId="0" fontId="35" fillId="0" borderId="0" xfId="0" applyFont="1" applyFill="1"/>
    <xf numFmtId="0" fontId="23" fillId="0" borderId="0" xfId="0" applyFont="1"/>
    <xf numFmtId="0" fontId="11" fillId="0" borderId="0" xfId="2" applyFill="1" applyAlignment="1" applyProtection="1"/>
    <xf numFmtId="0" fontId="11" fillId="0" borderId="0" xfId="2" applyAlignment="1" applyProtection="1"/>
    <xf numFmtId="0" fontId="11" fillId="0" borderId="0" xfId="0" applyFont="1"/>
    <xf numFmtId="0" fontId="11" fillId="0" borderId="0" xfId="2" applyFont="1" applyAlignment="1" applyProtection="1"/>
    <xf numFmtId="0" fontId="27" fillId="0" borderId="0" xfId="0" applyFont="1" applyFill="1" applyAlignment="1">
      <alignment horizontal="right"/>
    </xf>
    <xf numFmtId="1" fontId="9" fillId="0" borderId="0" xfId="0" applyNumberFormat="1" applyFont="1" applyFill="1"/>
    <xf numFmtId="166" fontId="0" fillId="0" borderId="0" xfId="0" applyNumberFormat="1" applyFill="1"/>
    <xf numFmtId="0" fontId="0" fillId="0" borderId="0" xfId="0" applyNumberFormat="1" applyFill="1"/>
    <xf numFmtId="167" fontId="22" fillId="0" borderId="0" xfId="1" applyNumberFormat="1" applyFont="1" applyFill="1"/>
    <xf numFmtId="2" fontId="8" fillId="0" borderId="0" xfId="0" applyNumberFormat="1" applyFont="1" applyFill="1" applyAlignment="1">
      <alignment horizontal="right"/>
    </xf>
    <xf numFmtId="0" fontId="18" fillId="0" borderId="0" xfId="0" applyFont="1" applyFill="1" applyAlignment="1">
      <alignment wrapText="1"/>
    </xf>
    <xf numFmtId="2" fontId="22" fillId="0" borderId="0" xfId="0" applyNumberFormat="1" applyFont="1" applyFill="1" applyAlignment="1">
      <alignment horizontal="right"/>
    </xf>
    <xf numFmtId="0" fontId="22" fillId="0" borderId="0" xfId="0" applyFont="1" applyFill="1" applyAlignment="1">
      <alignment horizontal="left" wrapText="1" indent="1"/>
    </xf>
    <xf numFmtId="0" fontId="11" fillId="0" borderId="0" xfId="2" applyAlignment="1" applyProtection="1">
      <alignment horizontal="right"/>
    </xf>
    <xf numFmtId="0" fontId="22" fillId="0" borderId="0" xfId="0" applyNumberFormat="1" applyFont="1" applyFill="1" applyAlignment="1">
      <alignment horizontal="right"/>
    </xf>
    <xf numFmtId="2" fontId="0" fillId="0" borderId="0" xfId="0" applyNumberFormat="1" applyAlignment="1">
      <alignment wrapText="1"/>
    </xf>
    <xf numFmtId="2" fontId="9" fillId="0" borderId="0" xfId="0" applyNumberFormat="1" applyFont="1" applyAlignment="1">
      <alignment wrapText="1"/>
    </xf>
    <xf numFmtId="0" fontId="14" fillId="0" borderId="0" xfId="0" applyFont="1"/>
    <xf numFmtId="2" fontId="36" fillId="0" borderId="0" xfId="0" applyNumberFormat="1" applyFont="1" applyAlignment="1">
      <alignment wrapText="1"/>
    </xf>
    <xf numFmtId="0" fontId="15" fillId="0" borderId="0" xfId="0" applyFont="1" applyAlignment="1">
      <alignment wrapText="1"/>
    </xf>
    <xf numFmtId="0" fontId="11" fillId="0" borderId="0" xfId="2" applyAlignment="1" applyProtection="1">
      <alignment horizontal="left"/>
    </xf>
    <xf numFmtId="0" fontId="37" fillId="0" borderId="0" xfId="0" applyFont="1"/>
    <xf numFmtId="164" fontId="0" fillId="0" borderId="0" xfId="0" applyNumberFormat="1"/>
    <xf numFmtId="0" fontId="38" fillId="0" borderId="0" xfId="2" applyFont="1" applyAlignment="1" applyProtection="1"/>
    <xf numFmtId="0" fontId="18" fillId="0" borderId="0" xfId="0" applyFont="1"/>
    <xf numFmtId="0" fontId="11" fillId="0" borderId="0" xfId="2" applyFill="1" applyAlignment="1" applyProtection="1">
      <alignment horizontal="right"/>
    </xf>
    <xf numFmtId="2" fontId="23" fillId="0" borderId="0" xfId="0" applyNumberFormat="1" applyFont="1" applyFill="1" applyAlignment="1">
      <alignment horizontal="right"/>
    </xf>
    <xf numFmtId="0" fontId="16" fillId="0" borderId="0" xfId="0" applyFont="1" applyAlignment="1">
      <alignment horizontal="right"/>
    </xf>
    <xf numFmtId="1" fontId="16" fillId="0" borderId="0" xfId="0" applyNumberFormat="1" applyFont="1" applyFill="1" applyAlignment="1">
      <alignment horizontal="right"/>
    </xf>
    <xf numFmtId="0" fontId="23" fillId="0" borderId="0" xfId="0" applyNumberFormat="1" applyFont="1" applyFill="1" applyAlignment="1">
      <alignment horizontal="right"/>
    </xf>
    <xf numFmtId="10" fontId="16" fillId="0" borderId="0" xfId="0" applyNumberFormat="1" applyFont="1" applyFill="1" applyAlignment="1">
      <alignment horizontal="right"/>
    </xf>
    <xf numFmtId="0" fontId="16" fillId="0" borderId="0" xfId="0" quotePrefix="1" applyFont="1" applyFill="1" applyAlignment="1">
      <alignment horizontal="right"/>
    </xf>
    <xf numFmtId="0" fontId="9" fillId="0" borderId="0" xfId="0" applyFont="1" applyFill="1" applyAlignment="1">
      <alignment vertical="center"/>
    </xf>
    <xf numFmtId="164" fontId="16" fillId="0" borderId="0" xfId="0" applyNumberFormat="1" applyFont="1" applyFill="1" applyAlignment="1">
      <alignment vertical="center"/>
    </xf>
    <xf numFmtId="0" fontId="0" fillId="0" borderId="0" xfId="0" applyFill="1" applyAlignment="1">
      <alignment vertical="center"/>
    </xf>
    <xf numFmtId="0" fontId="16" fillId="0" borderId="0" xfId="0" applyFont="1" applyFill="1" applyBorder="1" applyAlignment="1">
      <alignment horizontal="right"/>
    </xf>
    <xf numFmtId="0" fontId="9" fillId="0" borderId="0" xfId="0" applyFont="1" applyFill="1" applyAlignment="1"/>
    <xf numFmtId="0" fontId="16" fillId="0" borderId="0" xfId="0" applyFont="1" applyFill="1" applyAlignment="1">
      <alignment horizontal="left" wrapText="1" indent="1"/>
    </xf>
    <xf numFmtId="0" fontId="39" fillId="0" borderId="0" xfId="0" applyFont="1" applyFill="1" applyAlignment="1">
      <alignment horizontal="left"/>
    </xf>
    <xf numFmtId="0" fontId="39" fillId="0" borderId="0" xfId="0" applyFont="1" applyFill="1" applyAlignment="1">
      <alignment horizontal="right"/>
    </xf>
    <xf numFmtId="0" fontId="8" fillId="0" borderId="0" xfId="0" applyFont="1" applyFill="1" applyBorder="1" applyAlignment="1">
      <alignment horizontal="right"/>
    </xf>
    <xf numFmtId="0" fontId="39" fillId="0" borderId="0" xfId="0" applyFont="1" applyFill="1" applyAlignment="1">
      <alignment horizontal="left" indent="2"/>
    </xf>
    <xf numFmtId="0" fontId="40" fillId="0" borderId="0" xfId="0" applyFont="1" applyFill="1"/>
    <xf numFmtId="0" fontId="15" fillId="0" borderId="0" xfId="0" applyFont="1" applyFill="1" applyBorder="1" applyAlignment="1">
      <alignment horizontal="left" vertical="top"/>
    </xf>
    <xf numFmtId="1" fontId="8" fillId="0" borderId="0" xfId="0" applyNumberFormat="1" applyFont="1" applyFill="1" applyAlignment="1">
      <alignment horizontal="right"/>
    </xf>
    <xf numFmtId="0" fontId="8" fillId="0" borderId="0" xfId="0" applyFont="1" applyFill="1" applyAlignment="1">
      <alignment horizontal="left"/>
    </xf>
    <xf numFmtId="0" fontId="42" fillId="0" borderId="0" xfId="0" applyFont="1" applyAlignment="1">
      <alignment horizontal="right"/>
    </xf>
    <xf numFmtId="164" fontId="16" fillId="0" borderId="0" xfId="0" applyNumberFormat="1" applyFont="1" applyAlignment="1">
      <alignment horizontal="right"/>
    </xf>
    <xf numFmtId="0" fontId="11" fillId="0" borderId="0" xfId="2" applyFont="1" applyFill="1" applyAlignment="1" applyProtection="1"/>
    <xf numFmtId="0" fontId="7" fillId="0" borderId="0" xfId="0" applyFont="1"/>
    <xf numFmtId="0" fontId="7" fillId="0" borderId="2" xfId="0" applyFont="1" applyBorder="1"/>
    <xf numFmtId="0" fontId="0" fillId="0" borderId="2" xfId="0" applyBorder="1"/>
    <xf numFmtId="0" fontId="0" fillId="0" borderId="0" xfId="0" applyBorder="1"/>
    <xf numFmtId="0" fontId="0" fillId="0" borderId="2" xfId="0" applyFill="1" applyBorder="1"/>
    <xf numFmtId="0" fontId="9" fillId="0" borderId="0" xfId="0" applyFont="1" applyAlignment="1"/>
    <xf numFmtId="0" fontId="9" fillId="0" borderId="2" xfId="0" applyFont="1" applyBorder="1"/>
    <xf numFmtId="0" fontId="7" fillId="0" borderId="2" xfId="0" applyFont="1" applyBorder="1" applyAlignment="1"/>
    <xf numFmtId="0" fontId="9" fillId="0" borderId="0" xfId="0" applyFont="1" applyBorder="1"/>
    <xf numFmtId="3" fontId="7" fillId="0" borderId="0" xfId="0" applyNumberFormat="1" applyFont="1" applyFill="1"/>
    <xf numFmtId="3" fontId="0" fillId="0" borderId="0" xfId="0" applyNumberFormat="1" applyFill="1" applyBorder="1"/>
    <xf numFmtId="0" fontId="9" fillId="0" borderId="2" xfId="0" applyFont="1" applyBorder="1" applyAlignment="1"/>
    <xf numFmtId="0" fontId="9" fillId="0" borderId="0" xfId="0" applyFont="1" applyBorder="1" applyAlignment="1"/>
    <xf numFmtId="0" fontId="41" fillId="0" borderId="0" xfId="0" applyFont="1" applyFill="1"/>
    <xf numFmtId="0" fontId="43" fillId="0" borderId="0" xfId="0" applyFont="1" applyFill="1" applyAlignment="1">
      <alignment horizontal="right"/>
    </xf>
    <xf numFmtId="0" fontId="43" fillId="0" borderId="0" xfId="0" applyFont="1" applyFill="1"/>
    <xf numFmtId="164" fontId="43" fillId="0" borderId="0" xfId="0" applyNumberFormat="1" applyFont="1" applyFill="1" applyAlignment="1">
      <alignment horizontal="right"/>
    </xf>
    <xf numFmtId="0" fontId="15" fillId="0" borderId="0" xfId="0" applyFont="1" applyFill="1" applyAlignment="1">
      <alignment wrapText="1"/>
    </xf>
    <xf numFmtId="0" fontId="15" fillId="0" borderId="0" xfId="0" applyFont="1"/>
    <xf numFmtId="0" fontId="8" fillId="0" borderId="0" xfId="0" applyFont="1" applyFill="1" applyAlignment="1"/>
    <xf numFmtId="3" fontId="8" fillId="0" borderId="0" xfId="0" applyNumberFormat="1" applyFont="1" applyFill="1"/>
    <xf numFmtId="0" fontId="8" fillId="0" borderId="0" xfId="0" applyFont="1" applyFill="1" applyAlignment="1">
      <alignment horizontal="left" wrapText="1" indent="1"/>
    </xf>
    <xf numFmtId="0" fontId="8" fillId="0" borderId="0" xfId="0" applyFont="1" applyFill="1" applyAlignment="1">
      <alignment horizontal="left" indent="1"/>
    </xf>
    <xf numFmtId="2" fontId="8" fillId="0" borderId="0" xfId="0" applyNumberFormat="1" applyFont="1" applyFill="1" applyAlignment="1">
      <alignment wrapText="1"/>
    </xf>
    <xf numFmtId="2" fontId="15" fillId="0" borderId="0" xfId="0" applyNumberFormat="1" applyFont="1" applyFill="1" applyAlignment="1">
      <alignment wrapText="1"/>
    </xf>
    <xf numFmtId="0" fontId="8" fillId="0" borderId="0" xfId="0" applyFont="1" applyBorder="1" applyAlignment="1">
      <alignment horizontal="right"/>
    </xf>
    <xf numFmtId="0" fontId="8" fillId="0" borderId="0" xfId="0" applyFont="1" applyAlignment="1">
      <alignment horizontal="right"/>
    </xf>
    <xf numFmtId="0" fontId="45" fillId="0" borderId="0" xfId="0" applyFont="1" applyFill="1" applyAlignment="1"/>
    <xf numFmtId="0" fontId="8" fillId="0" borderId="3" xfId="0" applyFont="1" applyFill="1" applyBorder="1" applyAlignment="1">
      <alignment horizontal="right"/>
    </xf>
    <xf numFmtId="0" fontId="44" fillId="0" borderId="0" xfId="0" applyFont="1" applyFill="1" applyAlignment="1"/>
    <xf numFmtId="0" fontId="8" fillId="0" borderId="4" xfId="0" applyFont="1" applyFill="1" applyBorder="1" applyAlignment="1">
      <alignment horizontal="right"/>
    </xf>
    <xf numFmtId="10" fontId="8" fillId="0" borderId="0" xfId="0" applyNumberFormat="1" applyFont="1" applyFill="1" applyAlignment="1">
      <alignment horizontal="right"/>
    </xf>
    <xf numFmtId="3" fontId="8" fillId="0" borderId="0" xfId="0" applyNumberFormat="1" applyFont="1" applyFill="1" applyAlignment="1">
      <alignment horizontal="right"/>
    </xf>
    <xf numFmtId="3" fontId="0" fillId="0" borderId="0" xfId="0" applyNumberFormat="1"/>
    <xf numFmtId="0" fontId="8" fillId="0" borderId="2" xfId="0" applyFont="1" applyBorder="1"/>
    <xf numFmtId="1" fontId="6" fillId="0" borderId="3" xfId="0" applyNumberFormat="1" applyFont="1" applyFill="1" applyBorder="1" applyAlignment="1">
      <alignment horizontal="right"/>
    </xf>
    <xf numFmtId="0" fontId="6" fillId="0" borderId="0" xfId="0" applyFont="1" applyFill="1" applyAlignment="1">
      <alignment horizontal="right"/>
    </xf>
    <xf numFmtId="164" fontId="6" fillId="0" borderId="0" xfId="0" applyNumberFormat="1" applyFont="1" applyFill="1" applyAlignment="1">
      <alignment horizontal="right"/>
    </xf>
    <xf numFmtId="164" fontId="6" fillId="0" borderId="0" xfId="0" applyNumberFormat="1" applyFont="1" applyFill="1"/>
    <xf numFmtId="0" fontId="6" fillId="0" borderId="0" xfId="0" applyFont="1" applyFill="1"/>
    <xf numFmtId="2" fontId="6" fillId="0" borderId="0" xfId="0" applyNumberFormat="1" applyFont="1" applyFill="1" applyBorder="1" applyAlignment="1">
      <alignment horizontal="right"/>
    </xf>
    <xf numFmtId="1" fontId="6" fillId="0" borderId="0" xfId="0" applyNumberFormat="1" applyFont="1" applyFill="1" applyBorder="1" applyAlignment="1">
      <alignment horizontal="right"/>
    </xf>
    <xf numFmtId="1" fontId="6" fillId="0" borderId="0" xfId="0" applyNumberFormat="1" applyFont="1" applyFill="1" applyBorder="1"/>
    <xf numFmtId="165" fontId="6" fillId="0" borderId="0" xfId="3" applyNumberFormat="1" applyFont="1" applyFill="1" applyBorder="1" applyAlignment="1">
      <alignment horizontal="right"/>
    </xf>
    <xf numFmtId="0" fontId="6" fillId="0" borderId="0" xfId="0" applyFont="1" applyFill="1" applyBorder="1" applyAlignment="1">
      <alignment horizontal="right"/>
    </xf>
    <xf numFmtId="164" fontId="6" fillId="0" borderId="0" xfId="0" applyNumberFormat="1" applyFont="1" applyFill="1" applyBorder="1" applyAlignment="1">
      <alignment horizontal="right"/>
    </xf>
    <xf numFmtId="0" fontId="8" fillId="0" borderId="0" xfId="0" applyFont="1" applyFill="1" applyAlignment="1">
      <alignment wrapText="1"/>
    </xf>
    <xf numFmtId="164" fontId="6" fillId="0" borderId="0" xfId="0" applyNumberFormat="1" applyFont="1" applyFill="1" applyBorder="1"/>
    <xf numFmtId="164" fontId="6" fillId="0" borderId="0" xfId="3" applyNumberFormat="1" applyFont="1" applyFill="1" applyBorder="1" applyAlignment="1">
      <alignment horizontal="right"/>
    </xf>
    <xf numFmtId="164" fontId="6" fillId="0" borderId="0" xfId="3" applyNumberFormat="1" applyFont="1" applyFill="1" applyBorder="1"/>
    <xf numFmtId="0" fontId="6" fillId="0" borderId="0" xfId="0" applyFont="1" applyFill="1" applyBorder="1"/>
    <xf numFmtId="0" fontId="6" fillId="0" borderId="0" xfId="0" quotePrefix="1" applyFont="1" applyFill="1" applyBorder="1" applyAlignment="1">
      <alignment horizontal="right"/>
    </xf>
    <xf numFmtId="0" fontId="46" fillId="0" borderId="0" xfId="0" applyFont="1" applyFill="1" applyAlignment="1">
      <alignment horizontal="right"/>
    </xf>
    <xf numFmtId="2" fontId="6" fillId="0" borderId="0" xfId="0" applyNumberFormat="1" applyFont="1" applyFill="1" applyBorder="1"/>
    <xf numFmtId="2" fontId="6" fillId="0" borderId="0" xfId="0" applyNumberFormat="1" applyFont="1" applyFill="1" applyAlignment="1">
      <alignment horizontal="right"/>
    </xf>
    <xf numFmtId="0" fontId="0" fillId="0" borderId="0" xfId="0" applyFont="1" applyFill="1" applyAlignment="1">
      <alignment wrapText="1"/>
    </xf>
    <xf numFmtId="0" fontId="0" fillId="0" borderId="0" xfId="0" applyFont="1" applyFill="1" applyAlignment="1">
      <alignment horizontal="right"/>
    </xf>
    <xf numFmtId="0" fontId="8" fillId="0" borderId="1" xfId="0" applyFont="1" applyFill="1" applyBorder="1" applyAlignment="1">
      <alignment horizontal="right"/>
    </xf>
    <xf numFmtId="0" fontId="8" fillId="0" borderId="1" xfId="0" applyFont="1" applyFill="1" applyBorder="1"/>
    <xf numFmtId="2" fontId="5" fillId="0" borderId="0" xfId="0" applyNumberFormat="1" applyFont="1" applyFill="1" applyBorder="1" applyAlignment="1">
      <alignment horizontal="right"/>
    </xf>
    <xf numFmtId="165" fontId="5" fillId="0" borderId="0" xfId="3" applyNumberFormat="1" applyFont="1" applyFill="1" applyBorder="1" applyAlignment="1">
      <alignment horizontal="right"/>
    </xf>
    <xf numFmtId="164" fontId="8" fillId="0" borderId="0" xfId="0" quotePrefix="1" applyNumberFormat="1" applyFont="1" applyFill="1" applyAlignment="1">
      <alignment horizontal="right"/>
    </xf>
    <xf numFmtId="164" fontId="5" fillId="0" borderId="0" xfId="0" applyNumberFormat="1" applyFont="1" applyFill="1" applyBorder="1"/>
    <xf numFmtId="0" fontId="5" fillId="0" borderId="0" xfId="0" applyFont="1" applyFill="1" applyBorder="1" applyAlignment="1">
      <alignment horizontal="right"/>
    </xf>
    <xf numFmtId="164" fontId="5" fillId="0" borderId="0" xfId="0" applyNumberFormat="1" applyFont="1" applyFill="1" applyBorder="1" applyAlignment="1">
      <alignment horizontal="right"/>
    </xf>
    <xf numFmtId="0" fontId="8" fillId="0" borderId="6" xfId="0" applyFont="1" applyFill="1" applyBorder="1" applyAlignment="1">
      <alignment horizontal="right"/>
    </xf>
    <xf numFmtId="0" fontId="0" fillId="0" borderId="0" xfId="0" applyFill="1" applyBorder="1" applyAlignment="1">
      <alignment horizontal="left"/>
    </xf>
    <xf numFmtId="3" fontId="0" fillId="0" borderId="0" xfId="1" applyNumberFormat="1" applyFont="1" applyFill="1"/>
    <xf numFmtId="3" fontId="0" fillId="0" borderId="0" xfId="0" applyNumberFormat="1" applyFill="1"/>
    <xf numFmtId="166" fontId="8" fillId="0" borderId="0" xfId="1" applyNumberFormat="1" applyFont="1" applyFill="1" applyAlignment="1">
      <alignment horizontal="right"/>
    </xf>
    <xf numFmtId="0" fontId="0" fillId="0" borderId="0" xfId="0" applyNumberFormat="1" applyFill="1" applyAlignment="1">
      <alignment horizontal="left" indent="2"/>
    </xf>
    <xf numFmtId="166" fontId="0" fillId="0" borderId="0" xfId="1" applyNumberFormat="1" applyFont="1" applyFill="1" applyBorder="1"/>
    <xf numFmtId="0" fontId="8" fillId="0" borderId="0" xfId="62" applyFill="1"/>
    <xf numFmtId="0" fontId="8" fillId="0" borderId="0" xfId="63" applyFill="1"/>
    <xf numFmtId="3" fontId="0" fillId="0" borderId="0" xfId="0" applyNumberFormat="1" applyFill="1" applyAlignment="1">
      <alignment horizontal="right"/>
    </xf>
    <xf numFmtId="0" fontId="8" fillId="0" borderId="0" xfId="63" applyFill="1" applyAlignment="1">
      <alignment horizontal="left" indent="1"/>
    </xf>
    <xf numFmtId="2" fontId="0" fillId="0" borderId="0" xfId="0" applyNumberFormat="1"/>
    <xf numFmtId="43" fontId="0" fillId="0" borderId="0" xfId="1" applyFont="1" applyFill="1"/>
    <xf numFmtId="166" fontId="8" fillId="0" borderId="0" xfId="64" applyNumberFormat="1" applyFont="1">
      <alignment vertical="center"/>
    </xf>
    <xf numFmtId="1" fontId="0" fillId="0" borderId="0" xfId="0" applyNumberFormat="1"/>
    <xf numFmtId="2" fontId="8" fillId="0" borderId="0" xfId="0" applyNumberFormat="1" applyFont="1" applyFill="1" applyBorder="1" applyAlignment="1">
      <alignment horizontal="right"/>
    </xf>
    <xf numFmtId="49" fontId="49" fillId="0" borderId="5" xfId="0" applyNumberFormat="1" applyFont="1" applyFill="1" applyBorder="1" applyAlignment="1">
      <alignment horizontal="left" vertical="center" wrapText="1"/>
    </xf>
    <xf numFmtId="49" fontId="49" fillId="0" borderId="5" xfId="0" applyNumberFormat="1" applyFont="1" applyFill="1" applyBorder="1" applyAlignment="1">
      <alignment horizontal="left" vertical="center" wrapText="1" indent="1"/>
    </xf>
    <xf numFmtId="0" fontId="0" fillId="0" borderId="0" xfId="0" applyAlignment="1">
      <alignment horizontal="left"/>
    </xf>
    <xf numFmtId="0" fontId="8" fillId="0" borderId="2" xfId="0" applyFont="1" applyFill="1" applyBorder="1"/>
    <xf numFmtId="3" fontId="0" fillId="0" borderId="0" xfId="0" applyNumberFormat="1" applyFont="1" applyFill="1" applyAlignment="1">
      <alignment horizontal="right"/>
    </xf>
    <xf numFmtId="0" fontId="20" fillId="0" borderId="0" xfId="0" applyFont="1" applyFill="1" applyBorder="1" applyAlignment="1">
      <alignment horizontal="left" vertical="top" wrapText="1"/>
    </xf>
    <xf numFmtId="0" fontId="20" fillId="0" borderId="0" xfId="0" applyFont="1" applyFill="1" applyAlignment="1">
      <alignment horizontal="left" vertical="top" wrapText="1"/>
    </xf>
    <xf numFmtId="0" fontId="20" fillId="0" borderId="0" xfId="5" applyFont="1" applyFill="1" applyAlignment="1">
      <alignment horizontal="left" vertical="top" wrapText="1"/>
    </xf>
    <xf numFmtId="0" fontId="15" fillId="0" borderId="0" xfId="0" applyFont="1" applyFill="1" applyAlignment="1">
      <alignment horizontal="left" vertical="top" wrapText="1"/>
    </xf>
    <xf numFmtId="0" fontId="15" fillId="0" borderId="0" xfId="0" applyFont="1" applyFill="1" applyAlignment="1">
      <alignment horizontal="left" vertical="top"/>
    </xf>
    <xf numFmtId="0" fontId="15" fillId="0" borderId="0" xfId="5" applyFont="1" applyFill="1" applyAlignment="1">
      <alignment horizontal="left" vertical="top"/>
    </xf>
    <xf numFmtId="0" fontId="0" fillId="0" borderId="0" xfId="0" applyFill="1" applyAlignment="1"/>
    <xf numFmtId="0" fontId="20" fillId="0" borderId="0" xfId="0" applyFont="1" applyFill="1" applyBorder="1" applyAlignment="1">
      <alignment horizontal="left" vertical="top"/>
    </xf>
    <xf numFmtId="0" fontId="15" fillId="0" borderId="0" xfId="0" applyFont="1" applyFill="1"/>
    <xf numFmtId="0" fontId="20" fillId="0" borderId="0" xfId="5" applyFont="1" applyFill="1" applyAlignment="1">
      <alignment horizontal="left" vertical="top"/>
    </xf>
    <xf numFmtId="0" fontId="23" fillId="0" borderId="0" xfId="0" applyFont="1" applyFill="1" applyAlignment="1"/>
    <xf numFmtId="0" fontId="20" fillId="0" borderId="0" xfId="5" applyFont="1" applyFill="1" applyAlignment="1">
      <alignment vertical="top" wrapText="1"/>
    </xf>
    <xf numFmtId="0" fontId="15" fillId="0" borderId="0" xfId="0" applyFont="1" applyFill="1" applyAlignment="1">
      <alignment vertical="top" wrapText="1"/>
    </xf>
    <xf numFmtId="0" fontId="20" fillId="0" borderId="0" xfId="0" applyFont="1" applyFill="1" applyAlignment="1">
      <alignment vertical="top" wrapText="1"/>
    </xf>
    <xf numFmtId="0" fontId="15" fillId="0" borderId="0" xfId="5" applyFont="1" applyFill="1" applyAlignment="1">
      <alignment vertical="top"/>
    </xf>
    <xf numFmtId="0" fontId="15" fillId="0" borderId="0" xfId="0" applyFont="1" applyFill="1" applyAlignment="1">
      <alignment vertical="top"/>
    </xf>
    <xf numFmtId="0" fontId="15" fillId="0" borderId="0" xfId="0" applyFont="1" applyFill="1" applyBorder="1" applyAlignment="1">
      <alignment vertical="top" wrapText="1"/>
    </xf>
    <xf numFmtId="0" fontId="20" fillId="0" borderId="0" xfId="0" applyFont="1" applyFill="1" applyBorder="1" applyAlignment="1">
      <alignment vertical="top" wrapText="1"/>
    </xf>
    <xf numFmtId="0" fontId="20" fillId="0" borderId="0" xfId="5" applyFont="1" applyFill="1" applyAlignment="1">
      <alignment vertical="top"/>
    </xf>
    <xf numFmtId="0" fontId="0" fillId="0" borderId="0" xfId="0" applyFill="1" applyBorder="1" applyAlignment="1">
      <alignment horizontal="left" indent="1"/>
    </xf>
    <xf numFmtId="0" fontId="42" fillId="0" borderId="0" xfId="0" applyFont="1" applyBorder="1" applyAlignment="1">
      <alignment horizontal="right"/>
    </xf>
    <xf numFmtId="0" fontId="25" fillId="0" borderId="0" xfId="0" applyFont="1" applyFill="1" applyBorder="1"/>
    <xf numFmtId="0" fontId="15" fillId="0" borderId="0" xfId="0" applyFont="1" applyFill="1" applyBorder="1" applyAlignment="1">
      <alignment vertical="top"/>
    </xf>
    <xf numFmtId="0" fontId="20" fillId="0" borderId="0" xfId="0" applyFont="1" applyFill="1" applyAlignment="1">
      <alignment horizontal="left" vertical="top"/>
    </xf>
    <xf numFmtId="0" fontId="20" fillId="0" borderId="0" xfId="5" applyNumberFormat="1" applyFont="1" applyFill="1" applyAlignment="1">
      <alignment horizontal="left" vertical="top"/>
    </xf>
    <xf numFmtId="0" fontId="15" fillId="0" borderId="0" xfId="5" applyNumberFormat="1" applyFont="1" applyFill="1" applyAlignment="1">
      <alignment horizontal="left" vertical="top"/>
    </xf>
    <xf numFmtId="0" fontId="0" fillId="0" borderId="0" xfId="0" applyFont="1" applyFill="1" applyBorder="1"/>
    <xf numFmtId="0" fontId="0" fillId="0" borderId="0" xfId="0" applyFont="1" applyFill="1" applyBorder="1" applyAlignment="1">
      <alignment horizontal="right"/>
    </xf>
    <xf numFmtId="0" fontId="0" fillId="0" borderId="0" xfId="0" applyFont="1" applyAlignment="1">
      <alignment horizontal="right"/>
    </xf>
    <xf numFmtId="0" fontId="0" fillId="0" borderId="0" xfId="0" applyFont="1"/>
    <xf numFmtId="0" fontId="0" fillId="0" borderId="0" xfId="0" applyFill="1" applyBorder="1" applyAlignment="1">
      <alignment horizontal="left" indent="2"/>
    </xf>
    <xf numFmtId="0" fontId="48" fillId="0" borderId="0" xfId="0" applyFont="1" applyAlignment="1">
      <alignment horizontal="right"/>
    </xf>
    <xf numFmtId="9" fontId="0" fillId="0" borderId="0" xfId="0" applyNumberFormat="1" applyFont="1" applyFill="1" applyAlignment="1">
      <alignment horizontal="right"/>
    </xf>
    <xf numFmtId="2" fontId="0" fillId="0" borderId="0" xfId="0" applyNumberFormat="1" applyFont="1" applyFill="1"/>
    <xf numFmtId="2" fontId="0" fillId="0" borderId="0" xfId="0" applyNumberFormat="1" applyFont="1" applyFill="1" applyAlignment="1">
      <alignment horizontal="right"/>
    </xf>
    <xf numFmtId="1" fontId="5" fillId="0" borderId="3" xfId="0" applyNumberFormat="1" applyFont="1" applyFill="1" applyBorder="1" applyAlignment="1">
      <alignment horizontal="right"/>
    </xf>
    <xf numFmtId="0" fontId="8" fillId="0" borderId="0" xfId="0" applyFont="1" applyAlignment="1"/>
    <xf numFmtId="164" fontId="0" fillId="0" borderId="0" xfId="0" applyNumberFormat="1" applyFont="1" applyFill="1" applyAlignment="1">
      <alignment horizontal="right"/>
    </xf>
    <xf numFmtId="165" fontId="0" fillId="0" borderId="0" xfId="3" applyNumberFormat="1" applyFont="1" applyFill="1" applyAlignment="1">
      <alignment horizontal="right"/>
    </xf>
    <xf numFmtId="9" fontId="0" fillId="0" borderId="0" xfId="3" applyFont="1" applyFill="1" applyAlignment="1">
      <alignment horizontal="right"/>
    </xf>
    <xf numFmtId="3" fontId="16" fillId="0" borderId="0" xfId="0" applyNumberFormat="1" applyFont="1" applyFill="1" applyAlignment="1">
      <alignment horizontal="right"/>
    </xf>
    <xf numFmtId="10" fontId="0" fillId="0" borderId="0" xfId="0" applyNumberFormat="1" applyFont="1" applyFill="1" applyAlignment="1">
      <alignment horizontal="right"/>
    </xf>
    <xf numFmtId="0" fontId="4" fillId="0" borderId="0" xfId="0" applyFont="1" applyFill="1" applyAlignment="1">
      <alignment horizontal="right"/>
    </xf>
    <xf numFmtId="9" fontId="4" fillId="0" borderId="0" xfId="3" applyFont="1" applyFill="1" applyAlignment="1">
      <alignment horizontal="right"/>
    </xf>
    <xf numFmtId="0" fontId="8" fillId="0" borderId="1" xfId="0" applyFont="1" applyFill="1" applyBorder="1" applyAlignment="1">
      <alignment horizontal="left"/>
    </xf>
    <xf numFmtId="0" fontId="8" fillId="0" borderId="6" xfId="0" applyFont="1" applyFill="1" applyBorder="1"/>
    <xf numFmtId="0" fontId="8" fillId="0" borderId="6" xfId="0" applyFont="1" applyFill="1" applyBorder="1" applyAlignment="1">
      <alignment horizontal="left"/>
    </xf>
    <xf numFmtId="0" fontId="8" fillId="0" borderId="0" xfId="0" applyFont="1" applyFill="1" applyBorder="1" applyAlignment="1">
      <alignment horizontal="left"/>
    </xf>
    <xf numFmtId="9" fontId="0" fillId="0" borderId="0" xfId="3" applyNumberFormat="1" applyFont="1" applyFill="1" applyAlignment="1">
      <alignment horizontal="right"/>
    </xf>
    <xf numFmtId="166" fontId="0" fillId="0" borderId="0" xfId="1" applyNumberFormat="1" applyFont="1" applyFill="1" applyAlignment="1">
      <alignment horizontal="left"/>
    </xf>
    <xf numFmtId="168" fontId="0" fillId="0" borderId="0" xfId="3" applyNumberFormat="1" applyFont="1" applyFill="1" applyAlignment="1">
      <alignment horizontal="right"/>
    </xf>
    <xf numFmtId="2" fontId="8" fillId="0" borderId="0" xfId="0" applyNumberFormat="1" applyFont="1" applyAlignment="1">
      <alignment wrapText="1"/>
    </xf>
    <xf numFmtId="2" fontId="8" fillId="0" borderId="0" xfId="8" applyNumberFormat="1" applyFont="1" applyAlignment="1">
      <alignment wrapText="1"/>
    </xf>
    <xf numFmtId="3" fontId="23" fillId="0" borderId="0" xfId="1" applyNumberFormat="1" applyFont="1" applyFill="1"/>
    <xf numFmtId="3" fontId="23" fillId="0" borderId="0" xfId="1" applyNumberFormat="1" applyFont="1" applyFill="1" applyAlignment="1">
      <alignment horizontal="right"/>
    </xf>
    <xf numFmtId="3" fontId="8" fillId="0" borderId="0" xfId="1" applyNumberFormat="1" applyFont="1" applyFill="1"/>
    <xf numFmtId="3" fontId="25" fillId="0" borderId="0" xfId="0" applyNumberFormat="1" applyFont="1" applyFill="1" applyAlignment="1">
      <alignment horizontal="right"/>
    </xf>
    <xf numFmtId="3" fontId="0" fillId="0" borderId="0" xfId="0" applyNumberFormat="1" applyAlignment="1">
      <alignment horizontal="right"/>
    </xf>
    <xf numFmtId="3" fontId="5" fillId="0" borderId="0" xfId="0" applyNumberFormat="1" applyFont="1" applyFill="1" applyBorder="1" applyAlignment="1">
      <alignment horizontal="right"/>
    </xf>
    <xf numFmtId="3" fontId="6" fillId="0" borderId="0" xfId="0" applyNumberFormat="1" applyFont="1" applyFill="1" applyBorder="1" applyAlignment="1">
      <alignment horizontal="right"/>
    </xf>
    <xf numFmtId="3" fontId="6" fillId="0" borderId="0" xfId="0" applyNumberFormat="1" applyFont="1" applyFill="1" applyBorder="1"/>
    <xf numFmtId="3" fontId="0" fillId="0" borderId="0" xfId="0" applyNumberFormat="1" applyFont="1" applyFill="1" applyBorder="1" applyAlignment="1">
      <alignment horizontal="right"/>
    </xf>
    <xf numFmtId="3" fontId="8" fillId="0" borderId="3" xfId="0" applyNumberFormat="1" applyFont="1" applyFill="1" applyBorder="1" applyAlignment="1">
      <alignment horizontal="right"/>
    </xf>
    <xf numFmtId="3" fontId="16" fillId="0" borderId="0" xfId="0" applyNumberFormat="1" applyFont="1"/>
    <xf numFmtId="3" fontId="8" fillId="0" borderId="0" xfId="0" quotePrefix="1" applyNumberFormat="1" applyFont="1" applyFill="1" applyAlignment="1">
      <alignment horizontal="right"/>
    </xf>
    <xf numFmtId="0" fontId="8" fillId="0" borderId="0" xfId="0" applyFont="1" applyAlignment="1">
      <alignment wrapText="1"/>
    </xf>
    <xf numFmtId="3" fontId="8" fillId="0" borderId="0" xfId="0" applyNumberFormat="1" applyFont="1" applyFill="1" applyBorder="1" applyAlignment="1">
      <alignment horizontal="right"/>
    </xf>
    <xf numFmtId="3" fontId="6" fillId="0" borderId="0" xfId="0" applyNumberFormat="1" applyFont="1" applyFill="1" applyAlignment="1">
      <alignment horizontal="right"/>
    </xf>
    <xf numFmtId="3" fontId="6" fillId="0" borderId="0" xfId="0" quotePrefix="1" applyNumberFormat="1" applyFont="1" applyFill="1" applyBorder="1" applyAlignment="1">
      <alignment horizontal="right"/>
    </xf>
    <xf numFmtId="3" fontId="0" fillId="0" borderId="0" xfId="0" quotePrefix="1" applyNumberFormat="1" applyFill="1" applyAlignment="1">
      <alignment horizontal="right"/>
    </xf>
    <xf numFmtId="0" fontId="0" fillId="0" borderId="0" xfId="0" applyFill="1" applyAlignment="1">
      <alignment horizontal="left" wrapText="1"/>
    </xf>
    <xf numFmtId="0" fontId="0" fillId="0" borderId="0" xfId="0" quotePrefix="1"/>
    <xf numFmtId="0" fontId="0" fillId="0" borderId="0" xfId="0" applyAlignment="1">
      <alignment wrapText="1"/>
    </xf>
    <xf numFmtId="10" fontId="0" fillId="0" borderId="0" xfId="3" applyNumberFormat="1" applyFont="1" applyFill="1" applyAlignment="1">
      <alignment horizontal="right"/>
    </xf>
    <xf numFmtId="167" fontId="16" fillId="0" borderId="0" xfId="1" applyNumberFormat="1" applyFont="1" applyFill="1" applyAlignment="1">
      <alignment horizontal="right"/>
    </xf>
    <xf numFmtId="167" fontId="22" fillId="0" borderId="0" xfId="1" applyNumberFormat="1" applyFont="1" applyFill="1" applyAlignment="1">
      <alignment horizontal="right"/>
    </xf>
    <xf numFmtId="166" fontId="16" fillId="0" borderId="0" xfId="1" applyNumberFormat="1" applyFont="1" applyFill="1" applyAlignment="1">
      <alignment horizontal="right"/>
    </xf>
    <xf numFmtId="166" fontId="22" fillId="0" borderId="0" xfId="1" applyNumberFormat="1" applyFont="1" applyFill="1" applyAlignment="1">
      <alignment horizontal="right"/>
    </xf>
    <xf numFmtId="0" fontId="3" fillId="0" borderId="0" xfId="0" applyFont="1" applyFill="1" applyAlignment="1">
      <alignment horizontal="right"/>
    </xf>
    <xf numFmtId="0" fontId="3" fillId="0" borderId="0" xfId="0" quotePrefix="1" applyFont="1" applyFill="1" applyAlignment="1">
      <alignment horizontal="right"/>
    </xf>
    <xf numFmtId="0" fontId="49" fillId="0" borderId="0" xfId="0" applyFont="1" applyAlignment="1">
      <alignment horizontal="right" vertical="center"/>
    </xf>
    <xf numFmtId="0" fontId="8" fillId="0" borderId="0" xfId="0" applyFont="1" applyBorder="1"/>
    <xf numFmtId="0" fontId="8" fillId="0" borderId="0" xfId="0" applyFont="1" applyAlignment="1">
      <alignment horizontal="right" vertical="center"/>
    </xf>
    <xf numFmtId="0" fontId="1" fillId="0" borderId="0" xfId="0" applyFont="1" applyFill="1" applyAlignment="1">
      <alignment horizontal="right"/>
    </xf>
    <xf numFmtId="164" fontId="1" fillId="0" borderId="0" xfId="0" applyNumberFormat="1" applyFont="1" applyFill="1" applyAlignment="1">
      <alignment horizontal="right"/>
    </xf>
    <xf numFmtId="1" fontId="1" fillId="0" borderId="0" xfId="0" applyNumberFormat="1" applyFont="1" applyFill="1" applyAlignment="1">
      <alignment horizontal="right"/>
    </xf>
    <xf numFmtId="166" fontId="9" fillId="0" borderId="0" xfId="1" quotePrefix="1" applyNumberFormat="1" applyFont="1" applyFill="1" applyAlignment="1">
      <alignment horizontal="left"/>
    </xf>
    <xf numFmtId="9" fontId="8" fillId="0" borderId="0" xfId="3" applyFont="1" applyFill="1" applyAlignment="1">
      <alignment horizontal="right"/>
    </xf>
    <xf numFmtId="0" fontId="38" fillId="0" borderId="0" xfId="2" applyFont="1" applyFill="1" applyAlignment="1" applyProtection="1"/>
    <xf numFmtId="0" fontId="15" fillId="0" borderId="0" xfId="0" applyFont="1" applyAlignment="1"/>
    <xf numFmtId="0" fontId="2" fillId="0" borderId="0" xfId="0" applyFont="1" applyFill="1"/>
    <xf numFmtId="0" fontId="2" fillId="0" borderId="0" xfId="0" applyFont="1" applyFill="1" applyAlignment="1">
      <alignment horizontal="left" indent="1"/>
    </xf>
    <xf numFmtId="0" fontId="1" fillId="0" borderId="0" xfId="0" applyFont="1" applyFill="1" applyAlignment="1">
      <alignment horizontal="left" wrapText="1" indent="1"/>
    </xf>
    <xf numFmtId="0" fontId="55" fillId="0" borderId="0" xfId="0" applyFont="1" applyFill="1" applyAlignment="1">
      <alignment horizontal="left" vertical="top"/>
    </xf>
    <xf numFmtId="166" fontId="8" fillId="0" borderId="7" xfId="1" applyNumberFormat="1" applyFont="1" applyFill="1" applyBorder="1"/>
    <xf numFmtId="166" fontId="8" fillId="0" borderId="1" xfId="1" applyNumberFormat="1" applyFont="1" applyFill="1" applyBorder="1"/>
    <xf numFmtId="43" fontId="8" fillId="0" borderId="0" xfId="1" applyNumberFormat="1" applyFont="1" applyFill="1"/>
    <xf numFmtId="166" fontId="8" fillId="0" borderId="6" xfId="0" applyNumberFormat="1" applyFont="1" applyFill="1" applyBorder="1" applyAlignment="1">
      <alignment horizontal="right"/>
    </xf>
    <xf numFmtId="167" fontId="8" fillId="0" borderId="0" xfId="0" applyNumberFormat="1" applyFont="1" applyFill="1" applyAlignment="1">
      <alignment horizontal="left"/>
    </xf>
    <xf numFmtId="43" fontId="8" fillId="0" borderId="0" xfId="0" applyNumberFormat="1" applyFont="1" applyFill="1" applyAlignment="1">
      <alignment horizontal="left"/>
    </xf>
    <xf numFmtId="166" fontId="8" fillId="0" borderId="6" xfId="1" applyNumberFormat="1" applyFont="1" applyFill="1" applyBorder="1" applyAlignment="1">
      <alignment horizontal="right"/>
    </xf>
    <xf numFmtId="0" fontId="9" fillId="0" borderId="6" xfId="0" applyFont="1" applyFill="1" applyBorder="1"/>
    <xf numFmtId="166" fontId="8" fillId="0" borderId="0" xfId="0" applyNumberFormat="1" applyFont="1" applyFill="1" applyAlignment="1">
      <alignment horizontal="right"/>
    </xf>
    <xf numFmtId="169" fontId="0" fillId="0" borderId="0" xfId="0" applyNumberFormat="1" applyFont="1" applyFill="1" applyAlignment="1">
      <alignment horizontal="right"/>
    </xf>
    <xf numFmtId="169" fontId="8" fillId="0" borderId="0" xfId="0" applyNumberFormat="1" applyFont="1" applyFill="1" applyAlignment="1">
      <alignment horizontal="right"/>
    </xf>
    <xf numFmtId="169" fontId="0" fillId="0" borderId="0" xfId="0" applyNumberFormat="1" applyFill="1" applyAlignment="1">
      <alignment horizontal="right"/>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0" fontId="15" fillId="0" borderId="0" xfId="5" applyFont="1" applyFill="1" applyAlignment="1">
      <alignment horizontal="left" vertical="top" wrapText="1"/>
    </xf>
    <xf numFmtId="0" fontId="8" fillId="0" borderId="0" xfId="0" applyFont="1" applyAlignment="1">
      <alignment horizontal="left" wrapText="1"/>
    </xf>
    <xf numFmtId="0" fontId="0" fillId="0" borderId="0" xfId="0" applyAlignment="1">
      <alignment wrapText="1"/>
    </xf>
    <xf numFmtId="0" fontId="20" fillId="0" borderId="0" xfId="5" applyFont="1" applyFill="1" applyAlignment="1">
      <alignment horizontal="left" vertical="top" wrapText="1"/>
    </xf>
    <xf numFmtId="0" fontId="9" fillId="0" borderId="0" xfId="0" applyFont="1" applyAlignment="1">
      <alignment horizontal="center"/>
    </xf>
  </cellXfs>
  <cellStyles count="154">
    <cellStyle name="Besuchter Hyperlink" xfId="11" builtinId="9" hidden="1"/>
    <cellStyle name="Besuchter Hyperlink" xfId="12" builtinId="9" hidden="1"/>
    <cellStyle name="Besuchter Hyperlink" xfId="13" builtinId="9" hidden="1"/>
    <cellStyle name="Besuchter Hyperlink" xfId="14" builtinId="9" hidden="1"/>
    <cellStyle name="Besuchter Hyperlink" xfId="15" builtinId="9" hidden="1"/>
    <cellStyle name="Besuchter Hyperlink" xfId="16" builtinId="9" hidden="1"/>
    <cellStyle name="Besuchter Hyperlink" xfId="17"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Besuchter Hyperlink" xfId="23" builtinId="9" hidden="1"/>
    <cellStyle name="Besuchter Hyperlink" xfId="24" builtinId="9" hidden="1"/>
    <cellStyle name="Besuchter Hyperlink" xfId="25" builtinId="9" hidden="1"/>
    <cellStyle name="Besuchter Hyperlink" xfId="26" builtinId="9" hidden="1"/>
    <cellStyle name="Besuchter Hyperlink" xfId="27" builtinId="9" hidden="1"/>
    <cellStyle name="Besuchter Hyperlink" xfId="28" builtinId="9" hidden="1"/>
    <cellStyle name="Besuchter Hyperlink" xfId="29" builtinId="9" hidden="1"/>
    <cellStyle name="Besuchter Hyperlink" xfId="30" builtinId="9" hidden="1"/>
    <cellStyle name="Besuchter Hyperlink" xfId="31" builtinId="9" hidden="1"/>
    <cellStyle name="Besuchter Hyperlink" xfId="32" builtinId="9" hidden="1"/>
    <cellStyle name="Besuchter Hyperlink" xfId="33" builtinId="9" hidden="1"/>
    <cellStyle name="Besuchter Hyperlink" xfId="34" builtinId="9" hidden="1"/>
    <cellStyle name="Besuchter Hyperlink" xfId="35" builtinId="9" hidden="1"/>
    <cellStyle name="Besuchter Hyperlink" xfId="36" builtinId="9" hidden="1"/>
    <cellStyle name="Besuchter Hyperlink" xfId="37" builtinId="9" hidden="1"/>
    <cellStyle name="Besuchter Hyperlink" xfId="38" builtinId="9" hidden="1"/>
    <cellStyle name="Besuchter Hyperlink" xfId="39" builtinId="9" hidden="1"/>
    <cellStyle name="Besuchter Hyperlink" xfId="40" builtinId="9" hidden="1"/>
    <cellStyle name="Besuchter Hyperlink" xfId="41" builtinId="9" hidden="1"/>
    <cellStyle name="Besuchter Hyperlink" xfId="42" builtinId="9" hidden="1"/>
    <cellStyle name="Besuchter Hyperlink" xfId="43" builtinId="9" hidden="1"/>
    <cellStyle name="Besuchter Hyperlink" xfId="44" builtinId="9" hidden="1"/>
    <cellStyle name="Besuchter Hyperlink" xfId="45" builtinId="9" hidden="1"/>
    <cellStyle name="Besuchter Hyperlink" xfId="46" builtinId="9" hidden="1"/>
    <cellStyle name="Besuchter Hyperlink" xfId="47" builtinId="9" hidden="1"/>
    <cellStyle name="Besuchter Hyperlink" xfId="48" builtinId="9" hidden="1"/>
    <cellStyle name="Besuchter Hyperlink" xfId="49" builtinId="9" hidden="1"/>
    <cellStyle name="Besuchter Hyperlink" xfId="50" builtinId="9" hidden="1"/>
    <cellStyle name="Besuchter Hyperlink" xfId="51" builtinId="9" hidden="1"/>
    <cellStyle name="Besuchter Hyperlink" xfId="52" builtinId="9" hidden="1"/>
    <cellStyle name="Besuchter Hyperlink" xfId="53" builtinId="9" hidden="1"/>
    <cellStyle name="Besuchter Hyperlink" xfId="54" builtinId="9" hidden="1"/>
    <cellStyle name="Besuchter Hyperlink" xfId="55" builtinId="9" hidden="1"/>
    <cellStyle name="Besuchter Hyperlink" xfId="56" builtinId="9" hidden="1"/>
    <cellStyle name="Besuchter Hyperlink" xfId="57" builtinId="9" hidden="1"/>
    <cellStyle name="Besuchter Hyperlink" xfId="58" builtinId="9" hidden="1"/>
    <cellStyle name="Besuchter Hyperlink" xfId="59" builtinId="9" hidden="1"/>
    <cellStyle name="Besuchter Hyperlink" xfId="60" builtinId="9" hidden="1"/>
    <cellStyle name="Besuchter Hyperlink" xfId="61" builtinId="9" hidden="1"/>
    <cellStyle name="Besuchter Hyperlink" xfId="65" builtinId="9" hidden="1"/>
    <cellStyle name="Besuchter Hyperlink" xfId="66" builtinId="9" hidden="1"/>
    <cellStyle name="Besuchter Hyperlink" xfId="67" builtinId="9" hidden="1"/>
    <cellStyle name="Besuchter Hyperlink" xfId="68" builtinId="9" hidden="1"/>
    <cellStyle name="Besuchter Hyperlink" xfId="69" builtinId="9" hidden="1"/>
    <cellStyle name="Besuchter Hyperlink" xfId="70" builtinId="9" hidden="1"/>
    <cellStyle name="Besuchter Hyperlink" xfId="71" builtinId="9" hidden="1"/>
    <cellStyle name="Besuchter Hyperlink" xfId="72" builtinId="9" hidden="1"/>
    <cellStyle name="Besuchter Hyperlink" xfId="73" builtinId="9" hidden="1"/>
    <cellStyle name="Besuchter Hyperlink" xfId="74" builtinId="9" hidden="1"/>
    <cellStyle name="Besuchter Hyperlink" xfId="75" builtinId="9" hidden="1"/>
    <cellStyle name="Besuchter Hyperlink" xfId="76" builtinId="9" hidden="1"/>
    <cellStyle name="Besuchter Hyperlink" xfId="77" builtinId="9" hidden="1"/>
    <cellStyle name="Besuchter Hyperlink" xfId="78" builtinId="9" hidden="1"/>
    <cellStyle name="Besuchter Hyperlink" xfId="79" builtinId="9" hidden="1"/>
    <cellStyle name="Besuchter Hyperlink" xfId="80" builtinId="9" hidden="1"/>
    <cellStyle name="Besuchter Hyperlink" xfId="81" builtinId="9" hidden="1"/>
    <cellStyle name="Besuchter Hyperlink" xfId="82" builtinId="9" hidden="1"/>
    <cellStyle name="Besuchter Hyperlink" xfId="83" builtinId="9" hidden="1"/>
    <cellStyle name="Besuchter Hyperlink" xfId="84" builtinId="9" hidden="1"/>
    <cellStyle name="Besuchter Hyperlink" xfId="85" builtinId="9" hidden="1"/>
    <cellStyle name="Besuchter Hyperlink" xfId="86" builtinId="9" hidden="1"/>
    <cellStyle name="Besuchter Hyperlink" xfId="87" builtinId="9" hidden="1"/>
    <cellStyle name="Besuchter Hyperlink" xfId="88" builtinId="9" hidden="1"/>
    <cellStyle name="Besuchter Hyperlink" xfId="89" builtinId="9" hidden="1"/>
    <cellStyle name="Besuchter Hyperlink" xfId="90" builtinId="9" hidden="1"/>
    <cellStyle name="Besuchter Hyperlink" xfId="91" builtinId="9" hidden="1"/>
    <cellStyle name="Besuchter Hyperlink" xfId="92" builtinId="9" hidden="1"/>
    <cellStyle name="Besuchter Hyperlink" xfId="93" builtinId="9" hidden="1"/>
    <cellStyle name="Besuchter Hyperlink" xfId="94" builtinId="9" hidden="1"/>
    <cellStyle name="Besuchter Hyperlink" xfId="95" builtinId="9" hidden="1"/>
    <cellStyle name="Besuchter Hyperlink" xfId="96" builtinId="9" hidden="1"/>
    <cellStyle name="Besuchter Hyperlink" xfId="97" builtinId="9" hidden="1"/>
    <cellStyle name="Besuchter Hyperlink" xfId="98" builtinId="9" hidden="1"/>
    <cellStyle name="Besuchter Hyperlink" xfId="99" builtinId="9" hidden="1"/>
    <cellStyle name="Besuchter Hyperlink" xfId="100" builtinId="9" hidden="1"/>
    <cellStyle name="Besuchter Hyperlink" xfId="101" builtinId="9" hidden="1"/>
    <cellStyle name="Besuchter Hyperlink" xfId="102" builtinId="9" hidden="1"/>
    <cellStyle name="Besuchter Hyperlink" xfId="103" builtinId="9" hidden="1"/>
    <cellStyle name="Besuchter Hyperlink" xfId="104" builtinId="9" hidden="1"/>
    <cellStyle name="Besuchter Hyperlink" xfId="105" builtinId="9" hidden="1"/>
    <cellStyle name="Besuchter Hyperlink" xfId="106" builtinId="9" hidden="1"/>
    <cellStyle name="Besuchter Hyperlink" xfId="107" builtinId="9" hidden="1"/>
    <cellStyle name="Besuchter Hyperlink" xfId="108" builtinId="9" hidden="1"/>
    <cellStyle name="Besuchter Hyperlink" xfId="109" builtinId="9" hidden="1"/>
    <cellStyle name="Besuchter Hyperlink" xfId="110" builtinId="9" hidden="1"/>
    <cellStyle name="Besuchter Hyperlink" xfId="111" builtinId="9" hidden="1"/>
    <cellStyle name="Besuchter Hyperlink" xfId="112" builtinId="9" hidden="1"/>
    <cellStyle name="Besuchter Hyperlink" xfId="113" builtinId="9" hidden="1"/>
    <cellStyle name="Besuchter Hyperlink" xfId="114" builtinId="9" hidden="1"/>
    <cellStyle name="Besuchter Hyperlink" xfId="115" builtinId="9" hidden="1"/>
    <cellStyle name="Besuchter Hyperlink" xfId="116" builtinId="9" hidden="1"/>
    <cellStyle name="Besuchter Hyperlink" xfId="117" builtinId="9" hidden="1"/>
    <cellStyle name="Besuchter Hyperlink" xfId="118" builtinId="9" hidden="1"/>
    <cellStyle name="Besuchter Hyperlink" xfId="119" builtinId="9" hidden="1"/>
    <cellStyle name="Besuchter Hyperlink" xfId="120" builtinId="9" hidden="1"/>
    <cellStyle name="Besuchter Hyperlink" xfId="121" builtinId="9" hidden="1"/>
    <cellStyle name="Besuchter Hyperlink" xfId="122" builtinId="9" hidden="1"/>
    <cellStyle name="Besuchter Hyperlink" xfId="123" builtinId="9" hidden="1"/>
    <cellStyle name="Besuchter Hyperlink" xfId="124" builtinId="9" hidden="1"/>
    <cellStyle name="Besuchter Hyperlink" xfId="125" builtinId="9" hidden="1"/>
    <cellStyle name="Besuchter Hyperlink" xfId="126" builtinId="9" hidden="1"/>
    <cellStyle name="Besuchter Hyperlink" xfId="127" builtinId="9" hidden="1"/>
    <cellStyle name="Besuchter Hyperlink" xfId="128" builtinId="9" hidden="1"/>
    <cellStyle name="Besuchter Hyperlink" xfId="129" builtinId="9" hidden="1"/>
    <cellStyle name="Besuchter Hyperlink" xfId="130" builtinId="9" hidden="1"/>
    <cellStyle name="Besuchter Hyperlink" xfId="131" builtinId="9" hidden="1"/>
    <cellStyle name="Besuchter Hyperlink" xfId="132" builtinId="9" hidden="1"/>
    <cellStyle name="Besuchter Hyperlink" xfId="133" builtinId="9" hidden="1"/>
    <cellStyle name="Besuchter Hyperlink" xfId="134" builtinId="9" hidden="1"/>
    <cellStyle name="Besuchter Hyperlink" xfId="135" builtinId="9" hidden="1"/>
    <cellStyle name="Besuchter Hyperlink" xfId="136" builtinId="9" hidden="1"/>
    <cellStyle name="Besuchter Hyperlink" xfId="137" builtinId="9" hidden="1"/>
    <cellStyle name="Besuchter Hyperlink" xfId="138" builtinId="9" hidden="1"/>
    <cellStyle name="Besuchter Hyperlink" xfId="139" builtinId="9" hidden="1"/>
    <cellStyle name="Besuchter Hyperlink" xfId="140" builtinId="9" hidden="1"/>
    <cellStyle name="Besuchter Hyperlink" xfId="141" builtinId="9" hidden="1"/>
    <cellStyle name="Besuchter Hyperlink" xfId="142" builtinId="9" hidden="1"/>
    <cellStyle name="Besuchter Hyperlink" xfId="143" builtinId="9" hidden="1"/>
    <cellStyle name="Besuchter Hyperlink" xfId="144" builtinId="9" hidden="1"/>
    <cellStyle name="Besuchter Hyperlink" xfId="145" builtinId="9" hidden="1"/>
    <cellStyle name="Besuchter Hyperlink" xfId="146" builtinId="9" hidden="1"/>
    <cellStyle name="Besuchter Hyperlink" xfId="147" builtinId="9" hidden="1"/>
    <cellStyle name="Besuchter Hyperlink" xfId="148" builtinId="9" hidden="1"/>
    <cellStyle name="Besuchter Hyperlink" xfId="149" builtinId="9" hidden="1"/>
    <cellStyle name="Besuchter Hyperlink" xfId="150" builtinId="9" hidden="1"/>
    <cellStyle name="Besuchter Hyperlink" xfId="151" builtinId="9" hidden="1"/>
    <cellStyle name="Besuchter Hyperlink" xfId="152" builtinId="9" hidden="1"/>
    <cellStyle name="Besuchter Hyperlink" xfId="153" builtinId="9" hidden="1"/>
    <cellStyle name="Hyperlink" xfId="2" builtinId="8"/>
    <cellStyle name="Komma" xfId="1" builtinId="3"/>
    <cellStyle name="Normal 2" xfId="8"/>
    <cellStyle name="Prozent" xfId="3" builtinId="5"/>
    <cellStyle name="Standard" xfId="0" builtinId="0"/>
    <cellStyle name="Standard 2" xfId="6"/>
    <cellStyle name="Standard 2 2" xfId="62"/>
    <cellStyle name="Standard 3" xfId="7"/>
    <cellStyle name="Standard 4" xfId="9"/>
    <cellStyle name="Standard 5" xfId="64"/>
    <cellStyle name="Standard 6" xfId="10"/>
    <cellStyle name="Standard 7" xfId="63"/>
    <cellStyle name="Standard_post_gb06_kennzahlen_06h-fd" xfId="4"/>
    <cellStyle name="Standard_post_gb06_zahlenspiegel_fussnoten_04a_r" xfId="5"/>
  </cellStyles>
  <dxfs count="3155">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tabSelected="1" showRuler="0" zoomScaleNormal="100" workbookViewId="0"/>
  </sheetViews>
  <sheetFormatPr baseColWidth="10" defaultColWidth="11.42578125" defaultRowHeight="12.75"/>
  <cols>
    <col min="1" max="1" width="3.140625" style="121" customWidth="1"/>
    <col min="2" max="2" width="3.42578125" style="121" customWidth="1"/>
    <col min="3" max="3" width="4.42578125" customWidth="1"/>
  </cols>
  <sheetData>
    <row r="1" spans="1:14" ht="18.75">
      <c r="A1" s="118" t="s">
        <v>777</v>
      </c>
      <c r="B1" s="118"/>
      <c r="L1" s="5"/>
      <c r="M1" s="303"/>
    </row>
    <row r="2" spans="1:14" ht="18.75">
      <c r="A2" s="118"/>
      <c r="B2" s="118"/>
    </row>
    <row r="3" spans="1:14">
      <c r="I3" s="5"/>
      <c r="J3" s="5"/>
      <c r="K3" s="5"/>
      <c r="L3" s="5"/>
      <c r="M3" s="5"/>
      <c r="N3" s="5"/>
    </row>
    <row r="4" spans="1:14" ht="15.75">
      <c r="A4" s="114" t="s">
        <v>430</v>
      </c>
      <c r="B4" s="114"/>
    </row>
    <row r="5" spans="1:14">
      <c r="A5"/>
      <c r="B5"/>
    </row>
    <row r="6" spans="1:14">
      <c r="A6" s="320"/>
      <c r="B6" s="98" t="s">
        <v>430</v>
      </c>
    </row>
    <row r="7" spans="1:14">
      <c r="A7" s="320"/>
      <c r="B7" s="98" t="s">
        <v>91</v>
      </c>
    </row>
    <row r="8" spans="1:14">
      <c r="A8" s="320"/>
      <c r="B8" s="98" t="s">
        <v>88</v>
      </c>
    </row>
    <row r="9" spans="1:14">
      <c r="A9" s="320"/>
      <c r="B9" s="98" t="s">
        <v>462</v>
      </c>
    </row>
    <row r="10" spans="1:14">
      <c r="A10" s="320"/>
      <c r="B10" s="98" t="s">
        <v>465</v>
      </c>
    </row>
    <row r="11" spans="1:14">
      <c r="A11" s="120"/>
      <c r="B11" s="120"/>
    </row>
    <row r="12" spans="1:14" ht="15.75">
      <c r="A12" s="114" t="s">
        <v>90</v>
      </c>
      <c r="B12" s="114"/>
      <c r="C12" s="98"/>
    </row>
    <row r="13" spans="1:14" ht="15.75">
      <c r="A13" s="114"/>
      <c r="B13" s="114"/>
      <c r="C13" s="98"/>
    </row>
    <row r="14" spans="1:14">
      <c r="B14" s="2" t="s">
        <v>643</v>
      </c>
      <c r="C14" s="98"/>
    </row>
    <row r="15" spans="1:14">
      <c r="C15" s="98" t="s">
        <v>449</v>
      </c>
    </row>
    <row r="16" spans="1:14">
      <c r="C16" s="117" t="s">
        <v>313</v>
      </c>
    </row>
    <row r="17" spans="2:3">
      <c r="C17" s="117" t="s">
        <v>505</v>
      </c>
    </row>
    <row r="18" spans="2:3">
      <c r="C18" s="98" t="s">
        <v>456</v>
      </c>
    </row>
    <row r="19" spans="2:3">
      <c r="B19" s="2" t="s">
        <v>644</v>
      </c>
      <c r="C19" s="98"/>
    </row>
    <row r="20" spans="2:3">
      <c r="C20" s="98" t="s">
        <v>71</v>
      </c>
    </row>
    <row r="21" spans="2:3">
      <c r="C21" s="98" t="s">
        <v>0</v>
      </c>
    </row>
    <row r="22" spans="2:3">
      <c r="B22" s="2" t="s">
        <v>645</v>
      </c>
      <c r="C22" s="98"/>
    </row>
    <row r="23" spans="2:3">
      <c r="B23" s="65"/>
      <c r="C23" s="98" t="s">
        <v>223</v>
      </c>
    </row>
    <row r="24" spans="2:3">
      <c r="C24" s="98" t="s">
        <v>455</v>
      </c>
    </row>
    <row r="25" spans="2:3">
      <c r="C25" s="98" t="s">
        <v>453</v>
      </c>
    </row>
    <row r="26" spans="2:3">
      <c r="C26" s="98" t="s">
        <v>452</v>
      </c>
    </row>
    <row r="27" spans="2:3">
      <c r="C27" s="98" t="s">
        <v>466</v>
      </c>
    </row>
    <row r="28" spans="2:3">
      <c r="C28" s="98" t="s">
        <v>454</v>
      </c>
    </row>
    <row r="29" spans="2:3">
      <c r="C29" s="98" t="s">
        <v>1</v>
      </c>
    </row>
    <row r="30" spans="2:3">
      <c r="C30" s="98" t="s">
        <v>391</v>
      </c>
    </row>
    <row r="31" spans="2:3">
      <c r="B31" s="2" t="s">
        <v>648</v>
      </c>
    </row>
    <row r="32" spans="2:3">
      <c r="B32" s="65"/>
      <c r="C32" s="98" t="s">
        <v>537</v>
      </c>
    </row>
    <row r="33" spans="2:8">
      <c r="C33" s="98" t="s">
        <v>457</v>
      </c>
    </row>
    <row r="34" spans="2:8">
      <c r="C34" s="98" t="s">
        <v>174</v>
      </c>
    </row>
    <row r="35" spans="2:8">
      <c r="C35" s="98" t="s">
        <v>234</v>
      </c>
    </row>
    <row r="36" spans="2:8">
      <c r="C36" s="98" t="s">
        <v>458</v>
      </c>
    </row>
    <row r="37" spans="2:8">
      <c r="B37" s="65"/>
      <c r="C37" s="98" t="s">
        <v>153</v>
      </c>
    </row>
    <row r="38" spans="2:8">
      <c r="C38" s="98" t="s">
        <v>101</v>
      </c>
    </row>
    <row r="39" spans="2:8">
      <c r="C39" s="100" t="s">
        <v>460</v>
      </c>
    </row>
    <row r="40" spans="2:8">
      <c r="C40" s="98" t="s">
        <v>67</v>
      </c>
    </row>
    <row r="41" spans="2:8">
      <c r="C41" s="98" t="s">
        <v>104</v>
      </c>
    </row>
    <row r="42" spans="2:8">
      <c r="C42" s="98" t="s">
        <v>459</v>
      </c>
    </row>
    <row r="43" spans="2:8">
      <c r="C43" s="98" t="s">
        <v>69</v>
      </c>
    </row>
    <row r="44" spans="2:8">
      <c r="C44" s="98" t="s">
        <v>447</v>
      </c>
    </row>
    <row r="45" spans="2:8">
      <c r="B45" s="65"/>
      <c r="C45" s="98" t="s">
        <v>68</v>
      </c>
    </row>
    <row r="46" spans="2:8">
      <c r="C46" s="98" t="s">
        <v>256</v>
      </c>
    </row>
    <row r="47" spans="2:8">
      <c r="C47" s="98" t="s">
        <v>21</v>
      </c>
      <c r="G47" s="5"/>
      <c r="H47" s="5"/>
    </row>
    <row r="48" spans="2:8">
      <c r="C48" s="98" t="s">
        <v>414</v>
      </c>
    </row>
    <row r="49" spans="1:7">
      <c r="B49" s="2" t="s">
        <v>647</v>
      </c>
    </row>
    <row r="50" spans="1:7">
      <c r="B50" s="5"/>
      <c r="C50" s="117" t="s">
        <v>780</v>
      </c>
      <c r="D50" s="5"/>
    </row>
    <row r="51" spans="1:7">
      <c r="B51" s="5"/>
      <c r="C51" s="98" t="s">
        <v>755</v>
      </c>
      <c r="D51" s="5"/>
    </row>
    <row r="52" spans="1:7">
      <c r="A52" s="2"/>
      <c r="B52" s="5"/>
      <c r="C52" s="98" t="s">
        <v>210</v>
      </c>
      <c r="D52" s="5"/>
    </row>
    <row r="53" spans="1:7">
      <c r="A53" s="2"/>
      <c r="B53" s="5"/>
      <c r="C53" s="98" t="s">
        <v>781</v>
      </c>
      <c r="D53" s="5"/>
    </row>
    <row r="54" spans="1:7">
      <c r="A54" s="2"/>
      <c r="B54" s="2" t="s">
        <v>646</v>
      </c>
      <c r="D54" s="98"/>
    </row>
    <row r="55" spans="1:7">
      <c r="B55"/>
      <c r="C55" s="98" t="s">
        <v>189</v>
      </c>
    </row>
    <row r="56" spans="1:7">
      <c r="C56" s="98" t="s">
        <v>411</v>
      </c>
    </row>
    <row r="57" spans="1:7">
      <c r="C57" s="98" t="s">
        <v>471</v>
      </c>
    </row>
    <row r="58" spans="1:7">
      <c r="C58" s="98" t="s">
        <v>162</v>
      </c>
    </row>
    <row r="59" spans="1:7">
      <c r="B59" s="4"/>
      <c r="C59" s="5"/>
      <c r="D59" s="5"/>
      <c r="E59" s="5"/>
      <c r="F59" s="5"/>
      <c r="G59" s="5"/>
    </row>
    <row r="60" spans="1:7">
      <c r="B60" s="4"/>
      <c r="C60" s="5"/>
      <c r="D60" s="5"/>
      <c r="E60" s="5"/>
      <c r="F60" s="5"/>
      <c r="G60" s="5"/>
    </row>
    <row r="61" spans="1:7">
      <c r="B61" s="4"/>
      <c r="C61" s="5"/>
      <c r="D61" s="5"/>
      <c r="E61" s="5"/>
      <c r="F61" s="5"/>
      <c r="G61" s="5"/>
    </row>
    <row r="62" spans="1:7">
      <c r="B62" s="65"/>
      <c r="C62" s="5"/>
      <c r="D62" s="5"/>
      <c r="E62" s="5"/>
      <c r="F62" s="5"/>
      <c r="G62" s="5"/>
    </row>
    <row r="63" spans="1:7">
      <c r="B63" s="4"/>
      <c r="C63" s="5"/>
      <c r="D63" s="5"/>
      <c r="E63" s="5"/>
      <c r="F63" s="5"/>
      <c r="G63" s="5"/>
    </row>
    <row r="64" spans="1:7">
      <c r="B64" s="65"/>
      <c r="C64" s="5"/>
      <c r="D64" s="5"/>
      <c r="E64" s="5"/>
      <c r="F64" s="5"/>
      <c r="G64" s="5"/>
    </row>
    <row r="65" spans="2:7">
      <c r="B65" s="65"/>
      <c r="C65" s="5"/>
      <c r="D65" s="5"/>
      <c r="E65" s="5"/>
      <c r="F65" s="5"/>
      <c r="G65" s="5"/>
    </row>
    <row r="66" spans="2:7">
      <c r="B66" s="4"/>
      <c r="C66" s="5"/>
      <c r="D66" s="5"/>
      <c r="E66" s="5"/>
      <c r="F66" s="5"/>
      <c r="G66" s="5"/>
    </row>
  </sheetData>
  <phoneticPr fontId="13" type="noConversion"/>
  <hyperlinks>
    <hyperlink ref="C30" location="Marktanteile!A1" display="Marktanteile"/>
    <hyperlink ref="C34" location="Lernpersonal!A1" display="Lernpersonal"/>
    <hyperlink ref="C35" location="Nachwuchskräfte!A1" display="Nachwuchskräfte"/>
    <hyperlink ref="C46" location="Personalzufriedenheit!A1" display="Personalzufriedenheit"/>
    <hyperlink ref="C15" location="Ergebnis!A1" display="Finanzielles Ergebnis Konzern und Segmente"/>
    <hyperlink ref="C16" location="Finanzierung!A1" display="Finanzierung"/>
    <hyperlink ref="C20" location="Mengen!A1" display="Mengenentwicklung in den Segmenten und Bereichen"/>
    <hyperlink ref="C17" location="'Cashflow &amp; Investitionen'!A1" display="Cashflow und Investitionen"/>
    <hyperlink ref="C32" location="Personalbestand!A1" display="Personalbestand"/>
    <hyperlink ref="C28" location="Poststellen!A1" display="Poststellen"/>
    <hyperlink ref="C18" location="Markenwert!A1" display="Markenwert"/>
    <hyperlink ref="C33" location="Personalfluktuation!A1" display="Personalfluktuation"/>
    <hyperlink ref="C47" location="'Motivation u. Engagement'!A1" display="Motivation und Engagement"/>
    <hyperlink ref="C57" location="'Arbeitsplätze in Regionen'!A1" display="Arbeitsplätze in Regionen (Kantonele Verteilung, Randregionen)"/>
    <hyperlink ref="C43" location="Demographie!A1" display="Demographie (Altersverteilung)"/>
    <hyperlink ref="C44" location="Teilzeit!A1" display="Teilzeit"/>
    <hyperlink ref="C55" location="'Wohltät. u. Sponsoring'!A1" display="Wohltätigkeit und Sponsoring"/>
    <hyperlink ref="C58" location="'Verteilung d. Wertschöpfung'!A1" display="Verteilung der Wertschöpfung"/>
    <hyperlink ref="C48" location="Arbeitsmarktzentrum!A1" display="Arbeitsmarktzentrum"/>
    <hyperlink ref="C45" location="Gesundheitsmanagement!A1" display="Gesundheitsmanagement (Unfälle, Krankheits- und unfallbedingte Aussetztage)"/>
    <hyperlink ref="C37" location="Entschädigungen!A1" display="Entschädigungen"/>
    <hyperlink ref="C56" location="Gesetzesverstösse!A1" display="Gesetzesverstösse"/>
    <hyperlink ref="C38" location="Pensionskasse!A1" display="Pensionskasse"/>
    <hyperlink ref="C41" location="Sprachenvielfalt!A1" display="Sprachenvielfalt"/>
    <hyperlink ref="C42" location="Nationalitäten!A1" display="Nationalitäten"/>
    <hyperlink ref="C39" location="Geschlechterverteilung!A1" display="Geschlechterverteilung"/>
    <hyperlink ref="C40" location="'Frauen im Management'!A1" display="Frauenanteil im Management"/>
    <hyperlink ref="B7" location="Berichtsinhalte!A1" display="Grundsätze zur Bestimmung der Berichtsinhalte"/>
    <hyperlink ref="B8" location="Berichtsqualität!A1" display="Grundsätze zur Berichtsqualität"/>
    <hyperlink ref="B9" location="Grundsatz_zur_Berichtsabgrenzung" display="Grundsatz zur Berichtsabgrenzung"/>
    <hyperlink ref="B10" location="Publikationsrhythmus" display="Publikationsrhythmus"/>
    <hyperlink ref="B6" location="'Grundsätze und Prinzipien'!A1" display="Grundsätze und Prinzipien der integrierten Berichterstattung"/>
    <hyperlink ref="C36" location="Anstellungsverhältnisse!A1" display="Anstellungsverhältnisse"/>
    <hyperlink ref="C24" location="Preisvergleich!A1" display="Preisvergleich (Briefpreisindex, Paketpreisindex)"/>
    <hyperlink ref="C23" location="Kundenzufriedenheit!A1" display="Kundenzufriedenheit"/>
    <hyperlink ref="C25" location="Laufzeiten!A1" display="Laufzeiten Briefe und Pakete"/>
    <hyperlink ref="C26" location="'Verarbeitung Zahlungsbelege'!A1" display="Taggerechte Verarbeitung der Zahlungsbelege (PostFinance)"/>
    <hyperlink ref="C29" location="'Dichte der Netzzugangspunkte'!A1" display="Dichte der Netzzugangspunkte (Ländervergleich)"/>
    <hyperlink ref="C21" location="'Volumen Zahlungsverkehr'!A1" display="Volumen des Zahlungsverkehrs"/>
    <hyperlink ref="C27" location="'Wartezeiten am Schalter'!A1" display="Wartezeiten am Schalter"/>
    <hyperlink ref="C50" location="Energiebedarf!A1" display="Direkter und indirekter Energiebedarf"/>
    <hyperlink ref="C51" location="'Papier Wasser Abfall'!A1" display="Papier Wasser Abfall"/>
    <hyperlink ref="C52" location="Klimabelastung!A1" display="Klimabelastung"/>
    <hyperlink ref="C53" location="Luftschadstoffe!A1" display="Luftschadstoffe"/>
  </hyperlinks>
  <pageMargins left="0.78740157499999996" right="0.78740157499999996" top="0.984251969" bottom="0.984251969" header="0.5" footer="0.5"/>
  <pageSetup paperSize="9" orientation="portrait" r:id="rId1"/>
  <headerFooter alignWithMargins="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22"/>
  <sheetViews>
    <sheetView showRuler="0" workbookViewId="0"/>
  </sheetViews>
  <sheetFormatPr baseColWidth="10" defaultColWidth="10.7109375" defaultRowHeight="12.75"/>
  <cols>
    <col min="1" max="1" width="40.42578125" style="5" customWidth="1"/>
    <col min="2" max="2" width="8.42578125" style="5" bestFit="1" customWidth="1"/>
    <col min="3" max="3" width="8.140625" style="8" bestFit="1" customWidth="1"/>
    <col min="4" max="4" width="12.28515625" style="8" customWidth="1"/>
    <col min="5" max="5" width="11.42578125" style="8" customWidth="1"/>
    <col min="6" max="8" width="10.7109375" style="8" customWidth="1"/>
    <col min="9" max="9" width="11.42578125" style="8" customWidth="1"/>
    <col min="10" max="10" width="10.7109375" style="8"/>
    <col min="11" max="16384" width="10.7109375" style="5"/>
  </cols>
  <sheetData>
    <row r="1" spans="1:14">
      <c r="A1" s="97" t="s">
        <v>370</v>
      </c>
      <c r="C1" s="5"/>
      <c r="D1" s="5"/>
      <c r="E1" s="5"/>
      <c r="F1" s="5"/>
      <c r="G1" s="5"/>
      <c r="H1" s="5"/>
      <c r="I1" s="5"/>
      <c r="J1" s="5"/>
    </row>
    <row r="2" spans="1:14">
      <c r="A2" s="97"/>
      <c r="C2" s="5"/>
      <c r="D2" s="5"/>
      <c r="E2" s="5"/>
      <c r="F2" s="5"/>
      <c r="G2" s="5"/>
      <c r="H2" s="5"/>
      <c r="I2" s="5"/>
      <c r="J2" s="5"/>
    </row>
    <row r="3" spans="1:14">
      <c r="A3" s="4" t="s">
        <v>505</v>
      </c>
      <c r="C3" t="s">
        <v>413</v>
      </c>
      <c r="D3" s="5" t="s">
        <v>525</v>
      </c>
      <c r="E3" s="24">
        <v>2013</v>
      </c>
      <c r="F3" s="24">
        <v>2012</v>
      </c>
      <c r="G3" s="4">
        <v>2011</v>
      </c>
      <c r="H3" s="4">
        <v>2010</v>
      </c>
      <c r="I3" s="4">
        <v>2009</v>
      </c>
      <c r="J3" s="4">
        <v>2008</v>
      </c>
      <c r="K3" s="4">
        <v>2007</v>
      </c>
      <c r="L3" s="4">
        <v>2006</v>
      </c>
      <c r="M3" s="4">
        <v>2005</v>
      </c>
    </row>
    <row r="4" spans="1:14">
      <c r="A4" s="4"/>
      <c r="C4" s="110"/>
      <c r="G4" s="4"/>
      <c r="H4" s="4"/>
      <c r="I4" s="4"/>
      <c r="J4" s="4"/>
      <c r="K4" s="4"/>
      <c r="L4" s="4"/>
      <c r="M4" s="4"/>
    </row>
    <row r="5" spans="1:14">
      <c r="A5" s="5" t="s">
        <v>504</v>
      </c>
      <c r="B5" s="5" t="s">
        <v>382</v>
      </c>
      <c r="C5" s="8">
        <v>1</v>
      </c>
      <c r="D5" s="8">
        <v>2.8</v>
      </c>
      <c r="E5" s="8">
        <v>-367</v>
      </c>
      <c r="F5" s="202">
        <v>13424</v>
      </c>
      <c r="G5" s="71">
        <v>965</v>
      </c>
      <c r="H5" s="71">
        <v>931</v>
      </c>
      <c r="I5" s="63">
        <v>824</v>
      </c>
      <c r="J5" s="5">
        <v>977</v>
      </c>
      <c r="K5" s="5">
        <v>938</v>
      </c>
      <c r="L5" s="8" t="s">
        <v>52</v>
      </c>
      <c r="M5" s="8" t="s">
        <v>52</v>
      </c>
    </row>
    <row r="6" spans="1:14">
      <c r="A6" s="5" t="s">
        <v>316</v>
      </c>
      <c r="B6" s="5" t="s">
        <v>382</v>
      </c>
      <c r="D6" s="8">
        <v>2.8</v>
      </c>
      <c r="E6" s="8">
        <v>453</v>
      </c>
      <c r="F6" s="202">
        <v>443</v>
      </c>
      <c r="G6" s="71">
        <v>429</v>
      </c>
      <c r="H6" s="71">
        <v>364</v>
      </c>
      <c r="I6" s="63">
        <v>431</v>
      </c>
      <c r="J6" s="5">
        <v>516</v>
      </c>
      <c r="K6" s="5">
        <v>644</v>
      </c>
      <c r="L6" s="5">
        <v>540</v>
      </c>
      <c r="M6" s="5">
        <v>347</v>
      </c>
    </row>
    <row r="7" spans="1:14">
      <c r="A7" s="5" t="s">
        <v>420</v>
      </c>
      <c r="B7" s="5" t="s">
        <v>382</v>
      </c>
      <c r="D7" s="8">
        <v>2.8</v>
      </c>
      <c r="E7" s="8">
        <v>364</v>
      </c>
      <c r="F7" s="202">
        <v>228</v>
      </c>
      <c r="G7" s="71">
        <v>239</v>
      </c>
      <c r="H7" s="71">
        <v>176</v>
      </c>
      <c r="I7" s="63">
        <v>270</v>
      </c>
      <c r="J7" s="5">
        <v>326</v>
      </c>
      <c r="K7" s="5">
        <v>322</v>
      </c>
      <c r="L7" s="5">
        <v>195</v>
      </c>
      <c r="M7" s="5">
        <v>176</v>
      </c>
    </row>
    <row r="8" spans="1:14">
      <c r="A8" s="5" t="s">
        <v>421</v>
      </c>
      <c r="B8" s="5" t="s">
        <v>382</v>
      </c>
      <c r="D8" s="8">
        <v>2.8</v>
      </c>
      <c r="E8" s="8" t="s">
        <v>305</v>
      </c>
      <c r="F8" s="202">
        <v>162</v>
      </c>
      <c r="G8" s="71">
        <v>168</v>
      </c>
      <c r="H8" s="71">
        <v>163</v>
      </c>
      <c r="I8" s="63">
        <v>109</v>
      </c>
      <c r="J8" s="5">
        <v>147</v>
      </c>
      <c r="K8" s="5">
        <v>281</v>
      </c>
      <c r="L8" s="5">
        <v>310</v>
      </c>
      <c r="M8" s="5">
        <v>153</v>
      </c>
    </row>
    <row r="9" spans="1:14">
      <c r="A9" s="168" t="s">
        <v>705</v>
      </c>
      <c r="B9" s="5" t="s">
        <v>382</v>
      </c>
      <c r="D9" s="8">
        <v>2.8</v>
      </c>
      <c r="E9" s="8">
        <v>48</v>
      </c>
      <c r="F9" s="202">
        <v>19</v>
      </c>
      <c r="G9" s="71">
        <v>11</v>
      </c>
      <c r="H9" s="71">
        <v>0</v>
      </c>
      <c r="I9" s="63">
        <v>0</v>
      </c>
      <c r="J9" s="71">
        <v>0</v>
      </c>
      <c r="K9" s="71">
        <v>0</v>
      </c>
      <c r="L9" s="71">
        <v>0</v>
      </c>
      <c r="M9" s="71">
        <v>0</v>
      </c>
    </row>
    <row r="10" spans="1:14">
      <c r="A10" s="5" t="s">
        <v>422</v>
      </c>
      <c r="B10" s="5" t="s">
        <v>382</v>
      </c>
      <c r="D10" s="8">
        <v>2.8</v>
      </c>
      <c r="E10" s="8">
        <v>41</v>
      </c>
      <c r="F10" s="202">
        <v>34</v>
      </c>
      <c r="G10" s="71">
        <v>11</v>
      </c>
      <c r="H10" s="71">
        <v>25</v>
      </c>
      <c r="I10" s="63">
        <v>52</v>
      </c>
      <c r="J10" s="5">
        <v>43</v>
      </c>
      <c r="K10" s="5">
        <v>41</v>
      </c>
      <c r="L10" s="5">
        <v>35</v>
      </c>
      <c r="M10" s="5">
        <v>18</v>
      </c>
    </row>
    <row r="11" spans="1:14">
      <c r="A11" s="5" t="s">
        <v>298</v>
      </c>
      <c r="B11" s="5" t="s">
        <v>309</v>
      </c>
      <c r="D11" s="8">
        <v>2.8</v>
      </c>
      <c r="E11" s="8">
        <v>100</v>
      </c>
      <c r="F11" s="202">
        <v>100</v>
      </c>
      <c r="G11" s="71">
        <v>100</v>
      </c>
      <c r="H11" s="71">
        <v>100</v>
      </c>
      <c r="I11" s="63">
        <v>100</v>
      </c>
      <c r="J11" s="5">
        <v>100</v>
      </c>
      <c r="K11" s="5">
        <v>100</v>
      </c>
      <c r="L11" s="5">
        <v>100</v>
      </c>
      <c r="M11" s="5">
        <v>100</v>
      </c>
    </row>
    <row r="12" spans="1:14">
      <c r="A12" s="51"/>
      <c r="J12" s="81"/>
      <c r="K12" s="8"/>
      <c r="L12" s="8"/>
      <c r="M12" s="8"/>
      <c r="N12" s="8"/>
    </row>
    <row r="14" spans="1:14" ht="14.25">
      <c r="A14" s="30" t="s">
        <v>865</v>
      </c>
    </row>
    <row r="16" spans="1:14">
      <c r="A16" s="15"/>
    </row>
    <row r="18" spans="1:26">
      <c r="A18" s="4"/>
      <c r="K18" s="8"/>
      <c r="L18" s="8"/>
      <c r="M18" s="8"/>
      <c r="N18" s="8"/>
    </row>
    <row r="20" spans="1:26" ht="15">
      <c r="O20" s="80"/>
      <c r="U20" s="47"/>
      <c r="V20" s="47"/>
      <c r="W20" s="47"/>
      <c r="X20" s="47"/>
      <c r="Y20" s="47"/>
      <c r="Z20" s="47"/>
    </row>
    <row r="21" spans="1:26">
      <c r="O21" s="47"/>
    </row>
    <row r="22" spans="1:26">
      <c r="K22" s="8"/>
      <c r="L22" s="8"/>
      <c r="M22" s="8"/>
      <c r="N22" s="8"/>
      <c r="O22" s="47"/>
      <c r="P22" s="47"/>
    </row>
  </sheetData>
  <phoneticPr fontId="13" type="noConversion"/>
  <conditionalFormatting sqref="J9:M9 I5:I11 F5:F11">
    <cfRule type="cellIs" dxfId="3045" priority="661" stopIfTrue="1" operator="equal">
      <formula>"-"</formula>
    </cfRule>
  </conditionalFormatting>
  <conditionalFormatting sqref="F5:H11">
    <cfRule type="cellIs" dxfId="3044" priority="659" stopIfTrue="1" operator="equal">
      <formula>"-"</formula>
    </cfRule>
    <cfRule type="containsText" dxfId="3043" priority="660" stopIfTrue="1" operator="containsText" text="leer">
      <formula>NOT(ISERROR(SEARCH("leer",F5)))</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16"/>
  <sheetViews>
    <sheetView showRuler="0" workbookViewId="0"/>
  </sheetViews>
  <sheetFormatPr baseColWidth="10" defaultColWidth="10.7109375" defaultRowHeight="12.75"/>
  <cols>
    <col min="1" max="1" width="44" style="5" customWidth="1"/>
    <col min="2" max="2" width="8.42578125" style="5" bestFit="1" customWidth="1"/>
    <col min="3" max="3" width="8.28515625" style="8" bestFit="1" customWidth="1"/>
    <col min="4" max="4" width="12.28515625" style="8" customWidth="1"/>
    <col min="5" max="10" width="10.7109375" style="8" customWidth="1"/>
    <col min="11" max="14" width="10.7109375" style="5" customWidth="1"/>
    <col min="15" max="16384" width="10.7109375" style="5"/>
  </cols>
  <sheetData>
    <row r="1" spans="1:26">
      <c r="A1" s="97" t="s">
        <v>370</v>
      </c>
      <c r="C1" s="5"/>
      <c r="D1" s="5"/>
      <c r="E1" s="5"/>
      <c r="F1" s="5"/>
      <c r="G1" s="5"/>
      <c r="H1" s="5"/>
      <c r="I1" s="5"/>
      <c r="J1" s="5"/>
    </row>
    <row r="2" spans="1:26">
      <c r="A2" s="97"/>
      <c r="C2" s="5"/>
      <c r="D2" s="5"/>
      <c r="E2" s="5"/>
      <c r="F2" s="5"/>
      <c r="G2" s="5"/>
      <c r="H2" s="5"/>
      <c r="I2" s="5"/>
      <c r="J2" s="5"/>
    </row>
    <row r="3" spans="1:26">
      <c r="A3" s="4" t="s">
        <v>374</v>
      </c>
      <c r="C3" t="s">
        <v>413</v>
      </c>
      <c r="D3" s="5" t="s">
        <v>525</v>
      </c>
      <c r="E3" s="4">
        <v>2013</v>
      </c>
      <c r="F3" s="4">
        <v>2012</v>
      </c>
      <c r="G3" s="4">
        <v>2011</v>
      </c>
      <c r="H3" s="4">
        <v>2010</v>
      </c>
      <c r="I3" s="4">
        <v>2009</v>
      </c>
      <c r="J3" s="4">
        <v>2008</v>
      </c>
      <c r="K3" s="4">
        <v>2007</v>
      </c>
      <c r="L3" s="4">
        <v>2006</v>
      </c>
      <c r="M3" s="4">
        <v>2005</v>
      </c>
      <c r="N3" s="4">
        <v>2004</v>
      </c>
    </row>
    <row r="4" spans="1:26">
      <c r="A4" s="4"/>
    </row>
    <row r="5" spans="1:26">
      <c r="A5" s="5" t="s">
        <v>424</v>
      </c>
      <c r="B5" s="5" t="s">
        <v>382</v>
      </c>
      <c r="C5" s="8">
        <v>2</v>
      </c>
      <c r="D5" s="8">
        <v>2.2000000000000002</v>
      </c>
      <c r="E5" s="71" t="s">
        <v>52</v>
      </c>
      <c r="F5" s="8" t="s">
        <v>52</v>
      </c>
      <c r="G5" s="71">
        <v>549.70000000000005</v>
      </c>
      <c r="H5" s="71">
        <v>531.1</v>
      </c>
      <c r="I5" s="58">
        <v>561.29999999999995</v>
      </c>
      <c r="J5" s="74">
        <v>566.29999999999995</v>
      </c>
      <c r="K5" s="8">
        <v>539.4</v>
      </c>
      <c r="L5" s="8">
        <v>534.9</v>
      </c>
      <c r="M5" s="8">
        <v>479.1</v>
      </c>
      <c r="N5" s="8">
        <v>468.3</v>
      </c>
    </row>
    <row r="6" spans="1:26">
      <c r="A6" s="15" t="s">
        <v>431</v>
      </c>
      <c r="B6" s="5" t="s">
        <v>309</v>
      </c>
      <c r="C6" s="8" t="s">
        <v>608</v>
      </c>
      <c r="D6" s="8">
        <v>2.2000000000000002</v>
      </c>
      <c r="E6" s="71" t="s">
        <v>52</v>
      </c>
      <c r="F6" s="8" t="s">
        <v>52</v>
      </c>
      <c r="G6" s="71">
        <v>72</v>
      </c>
      <c r="H6" s="71">
        <v>72</v>
      </c>
      <c r="I6" s="58">
        <v>74</v>
      </c>
      <c r="J6" s="74">
        <v>76</v>
      </c>
      <c r="K6" s="8">
        <v>63</v>
      </c>
      <c r="L6" s="8">
        <v>69</v>
      </c>
      <c r="M6" s="8">
        <v>71</v>
      </c>
      <c r="N6" s="8">
        <v>58</v>
      </c>
    </row>
    <row r="7" spans="1:26" ht="25.5">
      <c r="A7" s="51" t="s">
        <v>318</v>
      </c>
      <c r="B7" s="5" t="s">
        <v>309</v>
      </c>
      <c r="C7" s="8" t="s">
        <v>608</v>
      </c>
      <c r="D7" s="8">
        <v>2.2000000000000002</v>
      </c>
      <c r="E7" s="71" t="s">
        <v>52</v>
      </c>
      <c r="F7" s="8" t="s">
        <v>52</v>
      </c>
      <c r="G7" s="71">
        <v>28</v>
      </c>
      <c r="H7" s="71">
        <v>28</v>
      </c>
      <c r="I7" s="126">
        <v>26</v>
      </c>
      <c r="J7" s="81">
        <v>24</v>
      </c>
      <c r="K7" s="8">
        <v>37</v>
      </c>
      <c r="L7" s="8">
        <v>31</v>
      </c>
      <c r="M7" s="8">
        <v>29</v>
      </c>
      <c r="N7" s="8">
        <v>42</v>
      </c>
    </row>
    <row r="9" spans="1:26">
      <c r="D9" s="24"/>
      <c r="E9" s="24"/>
      <c r="F9" s="24"/>
    </row>
    <row r="10" spans="1:26">
      <c r="A10" s="237" t="s">
        <v>598</v>
      </c>
      <c r="B10" s="241"/>
      <c r="C10" s="241"/>
    </row>
    <row r="11" spans="1:26">
      <c r="A11" s="240" t="s">
        <v>858</v>
      </c>
    </row>
    <row r="12" spans="1:26">
      <c r="A12" s="4"/>
      <c r="K12" s="8"/>
      <c r="L12" s="8"/>
      <c r="M12" s="8"/>
      <c r="N12" s="8"/>
    </row>
    <row r="14" spans="1:26" ht="15">
      <c r="O14" s="80"/>
      <c r="U14" s="47"/>
      <c r="V14" s="47"/>
      <c r="W14" s="47"/>
      <c r="X14" s="47"/>
      <c r="Y14" s="47"/>
      <c r="Z14" s="47"/>
    </row>
    <row r="15" spans="1:26">
      <c r="O15" s="47"/>
    </row>
    <row r="16" spans="1:26">
      <c r="A16" s="30"/>
      <c r="K16" s="8"/>
      <c r="L16" s="8"/>
      <c r="M16" s="8"/>
      <c r="N16" s="8"/>
      <c r="O16" s="47"/>
      <c r="P16" s="47"/>
    </row>
  </sheetData>
  <phoneticPr fontId="13" type="noConversion"/>
  <conditionalFormatting sqref="I5:I7">
    <cfRule type="cellIs" dxfId="3042" priority="1297" operator="equal">
      <formula>"-"</formula>
    </cfRule>
  </conditionalFormatting>
  <conditionalFormatting sqref="G5:G7">
    <cfRule type="cellIs" dxfId="3041" priority="15" stopIfTrue="1" operator="equal">
      <formula>"-"</formula>
    </cfRule>
    <cfRule type="containsText" dxfId="3040" priority="16" stopIfTrue="1" operator="containsText" text="leer">
      <formula>NOT(ISERROR(SEARCH("leer",G5)))</formula>
    </cfRule>
  </conditionalFormatting>
  <conditionalFormatting sqref="G5:G7">
    <cfRule type="cellIs" dxfId="3039" priority="13" stopIfTrue="1" operator="equal">
      <formula>"-"</formula>
    </cfRule>
    <cfRule type="containsText" dxfId="3038" priority="14" stopIfTrue="1" operator="containsText" text="leer">
      <formula>NOT(ISERROR(SEARCH("leer",G5)))</formula>
    </cfRule>
  </conditionalFormatting>
  <conditionalFormatting sqref="G5:G7">
    <cfRule type="cellIs" dxfId="3037" priority="11" stopIfTrue="1" operator="equal">
      <formula>"-"</formula>
    </cfRule>
    <cfRule type="containsText" dxfId="3036" priority="12" stopIfTrue="1" operator="containsText" text="leer">
      <formula>NOT(ISERROR(SEARCH("leer",G5)))</formula>
    </cfRule>
  </conditionalFormatting>
  <conditionalFormatting sqref="G5:G7">
    <cfRule type="cellIs" dxfId="3035" priority="9" stopIfTrue="1" operator="equal">
      <formula>"-"</formula>
    </cfRule>
    <cfRule type="containsText" dxfId="3034" priority="10" stopIfTrue="1" operator="containsText" text="leer">
      <formula>NOT(ISERROR(SEARCH("leer",G5)))</formula>
    </cfRule>
  </conditionalFormatting>
  <conditionalFormatting sqref="G5:G7">
    <cfRule type="cellIs" dxfId="3033" priority="7" stopIfTrue="1" operator="equal">
      <formula>"-"</formula>
    </cfRule>
    <cfRule type="containsText" dxfId="3032" priority="8" stopIfTrue="1" operator="containsText" text="leer">
      <formula>NOT(ISERROR(SEARCH("leer",G5)))</formula>
    </cfRule>
  </conditionalFormatting>
  <conditionalFormatting sqref="F5:F7">
    <cfRule type="cellIs" dxfId="3031" priority="5" stopIfTrue="1" operator="equal">
      <formula>"-"</formula>
    </cfRule>
    <cfRule type="containsText" dxfId="3030" priority="6" stopIfTrue="1" operator="containsText" text="leer">
      <formula>NOT(ISERROR(SEARCH("leer",F5)))</formula>
    </cfRule>
  </conditionalFormatting>
  <conditionalFormatting sqref="F5:F7">
    <cfRule type="cellIs" dxfId="3029" priority="4" stopIfTrue="1" operator="equal">
      <formula>"-"</formula>
    </cfRule>
  </conditionalFormatting>
  <conditionalFormatting sqref="F5:F7">
    <cfRule type="cellIs" dxfId="3028" priority="2" stopIfTrue="1" operator="equal">
      <formula>"-"</formula>
    </cfRule>
    <cfRule type="containsText" dxfId="3027" priority="3" stopIfTrue="1" operator="containsText" text="leer">
      <formula>NOT(ISERROR(SEARCH("leer",F5)))</formula>
    </cfRule>
  </conditionalFormatting>
  <conditionalFormatting sqref="F5:F7">
    <cfRule type="cellIs" dxfId="3026"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r:id="rId1"/>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X30"/>
  <sheetViews>
    <sheetView showRuler="0" workbookViewId="0"/>
  </sheetViews>
  <sheetFormatPr baseColWidth="10" defaultColWidth="11.42578125" defaultRowHeight="12.75"/>
  <cols>
    <col min="1" max="1" width="25.7109375" bestFit="1" customWidth="1"/>
    <col min="2" max="2" width="8" customWidth="1"/>
    <col min="3" max="3" width="8.85546875" customWidth="1"/>
    <col min="4" max="4" width="12.28515625" style="8" customWidth="1"/>
    <col min="5" max="6" width="11.42578125" style="8" customWidth="1"/>
    <col min="7" max="10" width="11.42578125" customWidth="1"/>
  </cols>
  <sheetData>
    <row r="1" spans="1:16" s="5" customFormat="1">
      <c r="A1" s="97" t="s">
        <v>370</v>
      </c>
    </row>
    <row r="2" spans="1:16" s="5" customFormat="1">
      <c r="A2" s="97"/>
    </row>
    <row r="3" spans="1:16" s="2" customFormat="1">
      <c r="A3" s="4" t="s">
        <v>323</v>
      </c>
      <c r="B3" s="4"/>
      <c r="C3" t="s">
        <v>413</v>
      </c>
      <c r="D3" s="5" t="s">
        <v>525</v>
      </c>
      <c r="E3" s="24">
        <v>2013</v>
      </c>
      <c r="F3" s="24">
        <v>2012</v>
      </c>
      <c r="G3" s="24">
        <v>2011</v>
      </c>
      <c r="H3" s="24">
        <v>2010</v>
      </c>
      <c r="I3" s="24">
        <v>2009</v>
      </c>
      <c r="J3" s="24">
        <v>2008</v>
      </c>
      <c r="K3" s="4">
        <v>2007</v>
      </c>
      <c r="L3" s="4">
        <v>2006</v>
      </c>
      <c r="M3" s="4">
        <v>2005</v>
      </c>
      <c r="N3" s="4">
        <v>2004</v>
      </c>
      <c r="P3" s="4"/>
    </row>
    <row r="4" spans="1:16" s="2" customFormat="1">
      <c r="A4" s="4"/>
      <c r="B4" s="4"/>
      <c r="C4" s="110"/>
      <c r="D4" s="8"/>
      <c r="E4" s="8"/>
      <c r="F4" s="8"/>
      <c r="G4" s="110"/>
      <c r="H4" s="110"/>
      <c r="I4" s="24"/>
      <c r="J4" s="24"/>
      <c r="K4" s="4"/>
      <c r="L4" s="4"/>
      <c r="M4" s="4"/>
      <c r="N4" s="4"/>
      <c r="P4" s="4"/>
    </row>
    <row r="5" spans="1:16">
      <c r="A5" s="4" t="s">
        <v>272</v>
      </c>
      <c r="B5" s="5"/>
      <c r="C5" s="30"/>
      <c r="G5" s="30"/>
      <c r="H5" s="30"/>
      <c r="I5" s="5"/>
      <c r="J5" s="5"/>
      <c r="K5" s="5"/>
      <c r="L5" s="5"/>
      <c r="M5" s="5"/>
      <c r="N5" s="4"/>
      <c r="P5" s="159"/>
    </row>
    <row r="6" spans="1:16">
      <c r="A6" s="30" t="s">
        <v>273</v>
      </c>
      <c r="B6" s="30" t="s">
        <v>277</v>
      </c>
      <c r="C6" s="30">
        <v>1</v>
      </c>
      <c r="D6" s="8" t="s">
        <v>660</v>
      </c>
      <c r="E6" s="8">
        <v>86</v>
      </c>
      <c r="F6" s="202">
        <v>86</v>
      </c>
      <c r="G6" s="71">
        <v>87</v>
      </c>
      <c r="H6" s="71">
        <v>87</v>
      </c>
      <c r="I6" s="63">
        <v>87</v>
      </c>
      <c r="J6" s="71">
        <v>86</v>
      </c>
      <c r="K6" s="71">
        <v>88</v>
      </c>
      <c r="L6" s="30">
        <v>87</v>
      </c>
      <c r="M6" s="30">
        <v>86</v>
      </c>
      <c r="N6" s="30">
        <v>84</v>
      </c>
    </row>
    <row r="7" spans="1:16">
      <c r="A7" s="30" t="s">
        <v>278</v>
      </c>
      <c r="B7" s="30" t="s">
        <v>277</v>
      </c>
      <c r="C7" s="30">
        <v>1</v>
      </c>
      <c r="D7" s="8" t="s">
        <v>660</v>
      </c>
      <c r="E7" s="8">
        <v>82</v>
      </c>
      <c r="F7" s="202">
        <v>80</v>
      </c>
      <c r="G7" s="71">
        <v>81</v>
      </c>
      <c r="H7" s="71">
        <v>81</v>
      </c>
      <c r="I7" s="63">
        <v>80</v>
      </c>
      <c r="J7" s="71">
        <v>80</v>
      </c>
      <c r="K7" s="71">
        <v>83</v>
      </c>
      <c r="L7" s="30">
        <v>81</v>
      </c>
      <c r="M7" s="30">
        <v>80</v>
      </c>
      <c r="N7" s="30">
        <v>79</v>
      </c>
    </row>
    <row r="8" spans="1:16">
      <c r="A8" s="30" t="s">
        <v>274</v>
      </c>
      <c r="B8" s="30" t="s">
        <v>277</v>
      </c>
      <c r="C8" s="30">
        <v>1</v>
      </c>
      <c r="D8" s="8" t="s">
        <v>660</v>
      </c>
      <c r="E8" s="8">
        <v>85</v>
      </c>
      <c r="F8" s="202">
        <v>85</v>
      </c>
      <c r="G8" s="71">
        <v>86</v>
      </c>
      <c r="H8" s="71">
        <v>85</v>
      </c>
      <c r="I8" s="63">
        <v>84</v>
      </c>
      <c r="J8" s="71">
        <v>85</v>
      </c>
      <c r="K8" s="71">
        <v>84</v>
      </c>
      <c r="L8" s="30">
        <v>84</v>
      </c>
      <c r="M8" s="30">
        <v>84</v>
      </c>
      <c r="N8" s="30">
        <v>82</v>
      </c>
    </row>
    <row r="9" spans="1:16">
      <c r="A9" s="30" t="s">
        <v>275</v>
      </c>
      <c r="B9" s="30" t="s">
        <v>277</v>
      </c>
      <c r="C9" s="202" t="s">
        <v>601</v>
      </c>
      <c r="D9" s="8" t="s">
        <v>660</v>
      </c>
      <c r="E9" s="8">
        <v>83</v>
      </c>
      <c r="F9" s="202">
        <v>83</v>
      </c>
      <c r="G9" s="71">
        <v>83</v>
      </c>
      <c r="H9" s="71">
        <v>83</v>
      </c>
      <c r="I9" s="63">
        <v>81</v>
      </c>
      <c r="J9" s="71">
        <v>82</v>
      </c>
      <c r="K9" s="71">
        <v>82</v>
      </c>
      <c r="L9" s="30">
        <v>81</v>
      </c>
      <c r="M9" s="30">
        <v>81</v>
      </c>
      <c r="N9" s="30">
        <v>83</v>
      </c>
    </row>
    <row r="10" spans="1:16">
      <c r="A10" s="30" t="s">
        <v>276</v>
      </c>
      <c r="B10" s="30" t="s">
        <v>277</v>
      </c>
      <c r="C10" s="202" t="s">
        <v>601</v>
      </c>
      <c r="D10" s="8" t="s">
        <v>660</v>
      </c>
      <c r="E10" s="8">
        <v>74</v>
      </c>
      <c r="F10" s="202">
        <v>74</v>
      </c>
      <c r="G10" s="71">
        <v>75</v>
      </c>
      <c r="H10" s="71">
        <v>75</v>
      </c>
      <c r="I10" s="63">
        <v>73</v>
      </c>
      <c r="J10" s="71">
        <v>75</v>
      </c>
      <c r="K10" s="71">
        <v>73</v>
      </c>
      <c r="L10" s="30">
        <v>73</v>
      </c>
      <c r="M10" s="30">
        <v>73</v>
      </c>
      <c r="N10" s="30">
        <v>75</v>
      </c>
    </row>
    <row r="11" spans="1:16">
      <c r="A11" s="5"/>
      <c r="B11" s="30"/>
      <c r="C11" s="30"/>
      <c r="G11" s="30"/>
      <c r="H11" s="30"/>
      <c r="I11" s="63"/>
      <c r="J11" s="8"/>
      <c r="K11" s="8"/>
      <c r="L11" s="5"/>
      <c r="M11" s="5"/>
      <c r="N11" s="5"/>
    </row>
    <row r="12" spans="1:16">
      <c r="A12" s="4" t="s">
        <v>279</v>
      </c>
      <c r="B12" s="5"/>
      <c r="C12" s="30"/>
      <c r="G12" s="30"/>
      <c r="H12" s="30"/>
      <c r="I12" s="63"/>
      <c r="J12" s="5"/>
      <c r="K12" s="5"/>
      <c r="L12" s="5"/>
      <c r="M12" s="5"/>
      <c r="N12" s="4"/>
    </row>
    <row r="13" spans="1:16">
      <c r="A13" s="30" t="s">
        <v>280</v>
      </c>
      <c r="B13" s="30" t="s">
        <v>277</v>
      </c>
      <c r="C13" s="202" t="s">
        <v>599</v>
      </c>
      <c r="D13" s="8" t="s">
        <v>660</v>
      </c>
      <c r="E13" s="8">
        <v>78</v>
      </c>
      <c r="F13" s="202">
        <v>78</v>
      </c>
      <c r="G13" s="71">
        <v>78</v>
      </c>
      <c r="H13" s="71">
        <v>78</v>
      </c>
      <c r="I13" s="63">
        <v>76</v>
      </c>
      <c r="J13" s="71">
        <v>77</v>
      </c>
      <c r="K13" s="71">
        <v>78</v>
      </c>
      <c r="L13" s="30">
        <v>76</v>
      </c>
      <c r="M13" s="30">
        <v>74</v>
      </c>
      <c r="N13" s="30">
        <v>72</v>
      </c>
    </row>
    <row r="14" spans="1:16">
      <c r="A14" s="30" t="s">
        <v>281</v>
      </c>
      <c r="B14" s="30" t="s">
        <v>277</v>
      </c>
      <c r="C14" s="8" t="s">
        <v>600</v>
      </c>
      <c r="D14" s="8" t="s">
        <v>660</v>
      </c>
      <c r="E14" s="8">
        <v>78</v>
      </c>
      <c r="F14" s="202">
        <v>78</v>
      </c>
      <c r="G14" s="71">
        <v>78</v>
      </c>
      <c r="H14" s="71">
        <v>79</v>
      </c>
      <c r="I14" s="63">
        <v>79</v>
      </c>
      <c r="J14" s="71">
        <v>79</v>
      </c>
      <c r="K14" s="71">
        <v>79</v>
      </c>
      <c r="L14" s="30">
        <v>80</v>
      </c>
      <c r="M14" s="30">
        <v>79</v>
      </c>
      <c r="N14" s="30">
        <v>78</v>
      </c>
    </row>
    <row r="15" spans="1:16">
      <c r="A15" s="30" t="s">
        <v>282</v>
      </c>
      <c r="B15" s="30" t="s">
        <v>277</v>
      </c>
      <c r="C15" s="71" t="s">
        <v>807</v>
      </c>
      <c r="D15" s="8" t="s">
        <v>660</v>
      </c>
      <c r="E15" s="8" t="s">
        <v>52</v>
      </c>
      <c r="F15" s="202">
        <v>73</v>
      </c>
      <c r="G15" s="71">
        <v>72</v>
      </c>
      <c r="H15" s="71">
        <v>72</v>
      </c>
      <c r="I15" s="63">
        <v>75</v>
      </c>
      <c r="J15" s="71">
        <v>75</v>
      </c>
      <c r="K15" s="71">
        <v>75</v>
      </c>
      <c r="L15" s="30">
        <v>75</v>
      </c>
      <c r="M15" s="30">
        <v>73</v>
      </c>
      <c r="N15" s="30">
        <v>72</v>
      </c>
    </row>
    <row r="16" spans="1:16">
      <c r="A16" t="s">
        <v>799</v>
      </c>
      <c r="B16" t="s">
        <v>304</v>
      </c>
      <c r="C16" s="172" t="s">
        <v>807</v>
      </c>
      <c r="D16" s="8" t="s">
        <v>660</v>
      </c>
      <c r="E16" s="8" t="s">
        <v>52</v>
      </c>
      <c r="F16" s="71">
        <v>74</v>
      </c>
      <c r="G16" s="71">
        <v>72</v>
      </c>
      <c r="H16" s="71">
        <v>74</v>
      </c>
      <c r="I16" s="63">
        <v>75</v>
      </c>
      <c r="J16" s="3">
        <v>74</v>
      </c>
      <c r="K16" s="3">
        <v>75</v>
      </c>
      <c r="L16" s="3">
        <v>74</v>
      </c>
      <c r="M16" s="3">
        <v>74</v>
      </c>
      <c r="N16" s="30">
        <v>74</v>
      </c>
    </row>
    <row r="17" spans="1:24">
      <c r="A17" t="s">
        <v>372</v>
      </c>
      <c r="B17" t="s">
        <v>304</v>
      </c>
      <c r="C17" s="172" t="s">
        <v>807</v>
      </c>
      <c r="D17" s="8" t="s">
        <v>660</v>
      </c>
      <c r="E17" s="8" t="s">
        <v>52</v>
      </c>
      <c r="F17" s="71">
        <v>68</v>
      </c>
      <c r="G17" s="71">
        <v>72</v>
      </c>
      <c r="H17" s="71">
        <v>70</v>
      </c>
      <c r="I17" s="63">
        <v>73</v>
      </c>
      <c r="J17" s="3">
        <v>75</v>
      </c>
      <c r="K17" s="3">
        <v>74</v>
      </c>
      <c r="L17" s="3">
        <v>75</v>
      </c>
      <c r="M17" s="3">
        <v>75</v>
      </c>
      <c r="N17" s="30">
        <v>74</v>
      </c>
    </row>
    <row r="18" spans="1:24">
      <c r="A18" s="30" t="s">
        <v>39</v>
      </c>
      <c r="B18" s="30" t="s">
        <v>277</v>
      </c>
      <c r="C18" s="202" t="s">
        <v>602</v>
      </c>
      <c r="D18" s="8" t="s">
        <v>660</v>
      </c>
      <c r="E18" s="8">
        <v>80</v>
      </c>
      <c r="F18" s="202">
        <v>83</v>
      </c>
      <c r="G18" s="71">
        <v>82</v>
      </c>
      <c r="H18" s="71">
        <v>81</v>
      </c>
      <c r="I18" s="63">
        <v>78</v>
      </c>
      <c r="J18" s="71">
        <v>77</v>
      </c>
      <c r="K18" s="71">
        <v>75</v>
      </c>
      <c r="L18" s="30">
        <v>76</v>
      </c>
      <c r="M18" s="30">
        <v>76</v>
      </c>
      <c r="N18" s="30">
        <v>72</v>
      </c>
    </row>
    <row r="19" spans="1:24">
      <c r="A19" s="30" t="s">
        <v>329</v>
      </c>
      <c r="B19" s="30" t="s">
        <v>277</v>
      </c>
      <c r="C19" s="63">
        <v>1</v>
      </c>
      <c r="D19" s="8" t="s">
        <v>660</v>
      </c>
      <c r="E19" s="8">
        <v>83</v>
      </c>
      <c r="F19" s="202">
        <v>84</v>
      </c>
      <c r="G19" s="71">
        <v>83</v>
      </c>
      <c r="H19" s="71">
        <v>83</v>
      </c>
      <c r="I19" s="63">
        <v>83</v>
      </c>
      <c r="J19" s="71">
        <v>82</v>
      </c>
      <c r="K19" s="71">
        <v>82</v>
      </c>
      <c r="L19" s="30">
        <v>82</v>
      </c>
      <c r="M19" s="30">
        <v>81</v>
      </c>
      <c r="N19" s="30">
        <v>80</v>
      </c>
    </row>
    <row r="20" spans="1:24">
      <c r="A20" s="5"/>
      <c r="B20" s="30"/>
      <c r="C20" s="30"/>
      <c r="G20" s="30"/>
      <c r="H20" s="30"/>
      <c r="I20" s="30"/>
      <c r="J20" s="8"/>
      <c r="K20" s="8"/>
      <c r="L20" s="5"/>
      <c r="M20" s="5"/>
      <c r="N20" s="5"/>
    </row>
    <row r="21" spans="1:24">
      <c r="A21" s="4"/>
      <c r="B21" s="30"/>
      <c r="C21" s="30"/>
      <c r="G21" s="30"/>
      <c r="H21" s="30"/>
      <c r="I21" s="30"/>
      <c r="J21" s="8"/>
      <c r="K21" s="8"/>
      <c r="L21" s="5"/>
      <c r="M21" s="5"/>
      <c r="N21" s="4"/>
    </row>
    <row r="22" spans="1:24" s="238" customFormat="1">
      <c r="A22" s="140" t="s">
        <v>796</v>
      </c>
      <c r="B22" s="239"/>
      <c r="C22" s="239"/>
      <c r="D22" s="239"/>
      <c r="E22" s="239"/>
      <c r="F22" s="239"/>
      <c r="G22" s="239"/>
      <c r="H22" s="8"/>
      <c r="I22" s="8"/>
      <c r="W22" s="242"/>
      <c r="X22" s="242"/>
    </row>
    <row r="23" spans="1:24" s="238" customFormat="1">
      <c r="A23" s="140" t="s">
        <v>806</v>
      </c>
      <c r="B23" s="140"/>
      <c r="C23" s="140"/>
      <c r="D23" s="140"/>
      <c r="E23" s="140"/>
      <c r="F23" s="140"/>
      <c r="G23" s="140"/>
      <c r="W23" s="242"/>
      <c r="X23" s="242"/>
    </row>
    <row r="24" spans="1:24" s="238" customFormat="1">
      <c r="A24" s="237" t="s">
        <v>603</v>
      </c>
      <c r="B24" s="241"/>
      <c r="C24" s="241"/>
      <c r="D24" s="241"/>
      <c r="E24" s="241"/>
      <c r="F24" s="241"/>
      <c r="G24" s="241"/>
    </row>
    <row r="25" spans="1:24" s="238" customFormat="1">
      <c r="A25" s="236" t="s">
        <v>604</v>
      </c>
      <c r="B25" s="236"/>
      <c r="C25" s="236"/>
      <c r="D25" s="236"/>
      <c r="E25" s="236"/>
      <c r="F25" s="236"/>
      <c r="G25" s="236"/>
      <c r="H25" s="165"/>
      <c r="I25" s="165"/>
      <c r="J25" s="8"/>
      <c r="K25" s="8"/>
    </row>
    <row r="26" spans="1:24" s="238" customFormat="1" ht="26.1" customHeight="1">
      <c r="A26" s="340" t="s">
        <v>706</v>
      </c>
      <c r="B26" s="340"/>
      <c r="C26" s="340"/>
      <c r="D26" s="340"/>
      <c r="E26" s="340"/>
      <c r="F26" s="340"/>
      <c r="G26" s="340"/>
      <c r="H26" s="340"/>
      <c r="I26" s="340"/>
      <c r="J26" s="340"/>
      <c r="K26" s="340"/>
      <c r="L26" s="340"/>
      <c r="M26" s="340"/>
      <c r="N26" s="340"/>
    </row>
    <row r="27" spans="1:24">
      <c r="A27" s="140" t="s">
        <v>857</v>
      </c>
    </row>
    <row r="28" spans="1:24">
      <c r="A28" s="2"/>
      <c r="C28" s="3"/>
      <c r="G28" s="3"/>
      <c r="H28" s="3"/>
      <c r="I28" s="3"/>
      <c r="J28" s="3"/>
      <c r="K28" s="3"/>
      <c r="L28" s="3"/>
      <c r="M28" s="3"/>
    </row>
    <row r="29" spans="1:24">
      <c r="A29" s="56"/>
      <c r="C29" s="3"/>
      <c r="G29" s="3"/>
      <c r="H29" s="3"/>
      <c r="I29" s="3"/>
      <c r="J29" s="3"/>
      <c r="K29" s="3"/>
      <c r="L29" s="3"/>
      <c r="M29" s="3"/>
    </row>
    <row r="30" spans="1:24">
      <c r="C30" s="3"/>
      <c r="G30" s="3"/>
      <c r="H30" s="3"/>
      <c r="I30" s="3"/>
      <c r="J30" s="3"/>
      <c r="K30" s="3"/>
      <c r="L30" s="3"/>
      <c r="M30" s="3"/>
    </row>
  </sheetData>
  <customSheetViews>
    <customSheetView guid="{F0335B52-931C-4173-85AE-87F3D6604B59}" fitToPage="1" showRuler="0">
      <selection activeCell="D3" sqref="D3"/>
      <pageMargins left="0.7" right="0.7" top="0.78740157499999996" bottom="0.78740157499999996" header="0.3" footer="0.3"/>
      <headerFooter alignWithMargins="0"/>
    </customSheetView>
    <customSheetView guid="{A4328FE7-0B36-4A96-9E82-0C2C10ECE34E}" fitToPage="1" showRuler="0">
      <selection activeCell="D3" sqref="D3"/>
      <pageMargins left="0.7" right="0.7" top="0.78740157499999996" bottom="0.78740157499999996" header="0.3" footer="0.3"/>
      <headerFooter alignWithMargins="0"/>
    </customSheetView>
    <customSheetView guid="{09D980A6-7F22-44D6-B957-3B1FFC43B461}" fitToPage="1" showRuler="0">
      <selection activeCell="A16" sqref="A16:A21"/>
      <pageMargins left="0.7" right="0.7" top="0.78740157499999996" bottom="0.78740157499999996" header="0.3" footer="0.3"/>
      <headerFooter alignWithMargins="0"/>
    </customSheetView>
    <customSheetView guid="{34161360-80E4-4153-B1A5-19E7BBEDD5ED}" fitToPage="1" showRuler="0">
      <selection activeCell="C6" sqref="C6"/>
      <pageMargins left="0.7" right="0.7" top="0.78740157499999996" bottom="0.78740157499999996" header="0.3" footer="0.3"/>
      <headerFooter alignWithMargins="0"/>
    </customSheetView>
    <customSheetView guid="{F90AD2DC-6F63-4FE7-9F4E-99C162A8727E}" fitToPage="1" showRuler="0">
      <selection activeCell="D3" sqref="D3"/>
      <pageMargins left="0.7" right="0.7" top="0.78740157499999996" bottom="0.78740157499999996" header="0.3" footer="0.3"/>
      <headerFooter alignWithMargins="0"/>
    </customSheetView>
    <customSheetView guid="{A8A9853C-301B-405A-92F6-9DCC8EB91B52}" fitToPage="1" showRuler="0">
      <selection activeCell="A14" sqref="A14:A17"/>
      <pageMargins left="0.7" right="0.7" top="0.78740157499999996" bottom="0.78740157499999996" header="0.3" footer="0.3"/>
      <headerFooter alignWithMargins="0"/>
    </customSheetView>
    <customSheetView guid="{8144D8E7-8996-490F-8ACB-C7957A150DAC}" fitToPage="1" showRuler="0">
      <selection activeCell="D3" sqref="D3"/>
      <pageMargins left="0.7" right="0.7" top="0.78740157499999996" bottom="0.78740157499999996" header="0.3" footer="0.3"/>
      <headerFooter alignWithMargins="0"/>
    </customSheetView>
    <customSheetView guid="{4221DF2B-D9E6-40BE-9C37-8B5A92E46F7B}" showPageBreaks="1" fitToPage="1" showRuler="0">
      <selection activeCell="A16" sqref="A16:A21"/>
      <pageMargins left="0.7" right="0.7" top="0.78740157499999996" bottom="0.78740157499999996" header="0.3" footer="0.3"/>
      <headerFooter alignWithMargins="0"/>
    </customSheetView>
    <customSheetView guid="{595D07C0-E761-11DC-9357-001B6391840E}" fitToPage="1">
      <selection activeCell="C6" sqref="C6"/>
      <pageMargins left="0.7" right="0.7" top="0.78740157499999996" bottom="0.78740157499999996" header="0.3" footer="0.3"/>
      <headerFooter alignWithMargins="0"/>
    </customSheetView>
  </customSheetViews>
  <mergeCells count="1">
    <mergeCell ref="A26:N26"/>
  </mergeCells>
  <phoneticPr fontId="10" type="noConversion"/>
  <conditionalFormatting sqref="I6:I19">
    <cfRule type="cellIs" dxfId="3025" priority="2691" stopIfTrue="1" operator="equal">
      <formula>"-"</formula>
    </cfRule>
  </conditionalFormatting>
  <conditionalFormatting sqref="H6:H10">
    <cfRule type="cellIs" dxfId="3024" priority="2689" stopIfTrue="1" operator="equal">
      <formula>"-"</formula>
    </cfRule>
    <cfRule type="containsText" dxfId="3023" priority="2690" stopIfTrue="1" operator="containsText" text="leer">
      <formula>NOT(ISERROR(SEARCH("leer",H6)))</formula>
    </cfRule>
  </conditionalFormatting>
  <conditionalFormatting sqref="H13:H19">
    <cfRule type="cellIs" dxfId="3022" priority="129" stopIfTrue="1" operator="equal">
      <formula>"-"</formula>
    </cfRule>
    <cfRule type="containsText" dxfId="3021" priority="130" stopIfTrue="1" operator="containsText" text="leer">
      <formula>NOT(ISERROR(SEARCH("leer",H13)))</formula>
    </cfRule>
  </conditionalFormatting>
  <conditionalFormatting sqref="H13:H19">
    <cfRule type="cellIs" dxfId="3020" priority="127" stopIfTrue="1" operator="equal">
      <formula>"-"</formula>
    </cfRule>
    <cfRule type="containsText" dxfId="3019" priority="128" stopIfTrue="1" operator="containsText" text="leer">
      <formula>NOT(ISERROR(SEARCH("leer",H13)))</formula>
    </cfRule>
  </conditionalFormatting>
  <conditionalFormatting sqref="G6:G10">
    <cfRule type="cellIs" dxfId="3018" priority="119" stopIfTrue="1" operator="equal">
      <formula>"-"</formula>
    </cfRule>
    <cfRule type="containsText" dxfId="3017" priority="120" stopIfTrue="1" operator="containsText" text="leer">
      <formula>NOT(ISERROR(SEARCH("leer",G6)))</formula>
    </cfRule>
  </conditionalFormatting>
  <conditionalFormatting sqref="G13:G19">
    <cfRule type="cellIs" dxfId="3016" priority="117" stopIfTrue="1" operator="equal">
      <formula>"-"</formula>
    </cfRule>
    <cfRule type="containsText" dxfId="3015" priority="118" stopIfTrue="1" operator="containsText" text="leer">
      <formula>NOT(ISERROR(SEARCH("leer",G13)))</formula>
    </cfRule>
  </conditionalFormatting>
  <conditionalFormatting sqref="G13:G19">
    <cfRule type="cellIs" dxfId="3014" priority="115" stopIfTrue="1" operator="equal">
      <formula>"-"</formula>
    </cfRule>
    <cfRule type="containsText" dxfId="3013" priority="116" stopIfTrue="1" operator="containsText" text="leer">
      <formula>NOT(ISERROR(SEARCH("leer",G13)))</formula>
    </cfRule>
  </conditionalFormatting>
  <conditionalFormatting sqref="G6:G10">
    <cfRule type="cellIs" dxfId="3012" priority="113" stopIfTrue="1" operator="equal">
      <formula>"-"</formula>
    </cfRule>
    <cfRule type="containsText" dxfId="3011" priority="114" stopIfTrue="1" operator="containsText" text="leer">
      <formula>NOT(ISERROR(SEARCH("leer",G6)))</formula>
    </cfRule>
  </conditionalFormatting>
  <conditionalFormatting sqref="G6:G10">
    <cfRule type="cellIs" dxfId="3010" priority="111" stopIfTrue="1" operator="equal">
      <formula>"-"</formula>
    </cfRule>
    <cfRule type="containsText" dxfId="3009" priority="112" stopIfTrue="1" operator="containsText" text="leer">
      <formula>NOT(ISERROR(SEARCH("leer",G6)))</formula>
    </cfRule>
  </conditionalFormatting>
  <conditionalFormatting sqref="G6:G10">
    <cfRule type="cellIs" dxfId="3008" priority="109" stopIfTrue="1" operator="equal">
      <formula>"-"</formula>
    </cfRule>
    <cfRule type="containsText" dxfId="3007" priority="110" stopIfTrue="1" operator="containsText" text="leer">
      <formula>NOT(ISERROR(SEARCH("leer",G6)))</formula>
    </cfRule>
  </conditionalFormatting>
  <conditionalFormatting sqref="G6:G10">
    <cfRule type="cellIs" dxfId="3006" priority="107" stopIfTrue="1" operator="equal">
      <formula>"-"</formula>
    </cfRule>
    <cfRule type="containsText" dxfId="3005" priority="108" stopIfTrue="1" operator="containsText" text="leer">
      <formula>NOT(ISERROR(SEARCH("leer",G6)))</formula>
    </cfRule>
  </conditionalFormatting>
  <conditionalFormatting sqref="G6:G10">
    <cfRule type="cellIs" dxfId="3004" priority="105" stopIfTrue="1" operator="equal">
      <formula>"-"</formula>
    </cfRule>
    <cfRule type="containsText" dxfId="3003" priority="106" stopIfTrue="1" operator="containsText" text="leer">
      <formula>NOT(ISERROR(SEARCH("leer",G6)))</formula>
    </cfRule>
  </conditionalFormatting>
  <conditionalFormatting sqref="G13:G19">
    <cfRule type="cellIs" dxfId="3002" priority="103" stopIfTrue="1" operator="equal">
      <formula>"-"</formula>
    </cfRule>
    <cfRule type="containsText" dxfId="3001" priority="104" stopIfTrue="1" operator="containsText" text="leer">
      <formula>NOT(ISERROR(SEARCH("leer",G13)))</formula>
    </cfRule>
  </conditionalFormatting>
  <conditionalFormatting sqref="G13:G19">
    <cfRule type="cellIs" dxfId="3000" priority="101" stopIfTrue="1" operator="equal">
      <formula>"-"</formula>
    </cfRule>
    <cfRule type="containsText" dxfId="2999" priority="102" stopIfTrue="1" operator="containsText" text="leer">
      <formula>NOT(ISERROR(SEARCH("leer",G13)))</formula>
    </cfRule>
  </conditionalFormatting>
  <conditionalFormatting sqref="G13:G19">
    <cfRule type="cellIs" dxfId="2998" priority="99" stopIfTrue="1" operator="equal">
      <formula>"-"</formula>
    </cfRule>
    <cfRule type="containsText" dxfId="2997" priority="100" stopIfTrue="1" operator="containsText" text="leer">
      <formula>NOT(ISERROR(SEARCH("leer",G13)))</formula>
    </cfRule>
  </conditionalFormatting>
  <conditionalFormatting sqref="G13:G19">
    <cfRule type="cellIs" dxfId="2996" priority="97" stopIfTrue="1" operator="equal">
      <formula>"-"</formula>
    </cfRule>
    <cfRule type="containsText" dxfId="2995" priority="98" stopIfTrue="1" operator="containsText" text="leer">
      <formula>NOT(ISERROR(SEARCH("leer",G13)))</formula>
    </cfRule>
  </conditionalFormatting>
  <conditionalFormatting sqref="G13:G19">
    <cfRule type="cellIs" dxfId="2994" priority="95" stopIfTrue="1" operator="equal">
      <formula>"-"</formula>
    </cfRule>
    <cfRule type="containsText" dxfId="2993" priority="96" stopIfTrue="1" operator="containsText" text="leer">
      <formula>NOT(ISERROR(SEARCH("leer",G13)))</formula>
    </cfRule>
  </conditionalFormatting>
  <conditionalFormatting sqref="G16">
    <cfRule type="cellIs" dxfId="2992" priority="93" stopIfTrue="1" operator="equal">
      <formula>"-"</formula>
    </cfRule>
    <cfRule type="containsText" dxfId="2991" priority="94" stopIfTrue="1" operator="containsText" text="leer">
      <formula>NOT(ISERROR(SEARCH("leer",G16)))</formula>
    </cfRule>
  </conditionalFormatting>
  <conditionalFormatting sqref="G16">
    <cfRule type="cellIs" dxfId="2990" priority="91" stopIfTrue="1" operator="equal">
      <formula>"-"</formula>
    </cfRule>
    <cfRule type="containsText" dxfId="2989" priority="92" stopIfTrue="1" operator="containsText" text="leer">
      <formula>NOT(ISERROR(SEARCH("leer",G16)))</formula>
    </cfRule>
  </conditionalFormatting>
  <conditionalFormatting sqref="G16">
    <cfRule type="cellIs" dxfId="2988" priority="89" stopIfTrue="1" operator="equal">
      <formula>"-"</formula>
    </cfRule>
    <cfRule type="containsText" dxfId="2987" priority="90" stopIfTrue="1" operator="containsText" text="leer">
      <formula>NOT(ISERROR(SEARCH("leer",G16)))</formula>
    </cfRule>
  </conditionalFormatting>
  <conditionalFormatting sqref="G16">
    <cfRule type="cellIs" dxfId="2986" priority="87" stopIfTrue="1" operator="equal">
      <formula>"-"</formula>
    </cfRule>
    <cfRule type="containsText" dxfId="2985" priority="88" stopIfTrue="1" operator="containsText" text="leer">
      <formula>NOT(ISERROR(SEARCH("leer",G16)))</formula>
    </cfRule>
  </conditionalFormatting>
  <conditionalFormatting sqref="G17">
    <cfRule type="cellIs" dxfId="2984" priority="85" stopIfTrue="1" operator="equal">
      <formula>"-"</formula>
    </cfRule>
    <cfRule type="containsText" dxfId="2983" priority="86" stopIfTrue="1" operator="containsText" text="leer">
      <formula>NOT(ISERROR(SEARCH("leer",G17)))</formula>
    </cfRule>
  </conditionalFormatting>
  <conditionalFormatting sqref="G17">
    <cfRule type="cellIs" dxfId="2982" priority="83" stopIfTrue="1" operator="equal">
      <formula>"-"</formula>
    </cfRule>
    <cfRule type="containsText" dxfId="2981" priority="84" stopIfTrue="1" operator="containsText" text="leer">
      <formula>NOT(ISERROR(SEARCH("leer",G17)))</formula>
    </cfRule>
  </conditionalFormatting>
  <conditionalFormatting sqref="G17">
    <cfRule type="cellIs" dxfId="2980" priority="81" stopIfTrue="1" operator="equal">
      <formula>"-"</formula>
    </cfRule>
    <cfRule type="containsText" dxfId="2979" priority="82" stopIfTrue="1" operator="containsText" text="leer">
      <formula>NOT(ISERROR(SEARCH("leer",G17)))</formula>
    </cfRule>
  </conditionalFormatting>
  <conditionalFormatting sqref="G17">
    <cfRule type="cellIs" dxfId="2978" priority="79" stopIfTrue="1" operator="equal">
      <formula>"-"</formula>
    </cfRule>
    <cfRule type="containsText" dxfId="2977" priority="80" stopIfTrue="1" operator="containsText" text="leer">
      <formula>NOT(ISERROR(SEARCH("leer",G17)))</formula>
    </cfRule>
  </conditionalFormatting>
  <conditionalFormatting sqref="F6:F10">
    <cfRule type="cellIs" dxfId="2976" priority="77" stopIfTrue="1" operator="equal">
      <formula>"-"</formula>
    </cfRule>
    <cfRule type="containsText" dxfId="2975" priority="78" stopIfTrue="1" operator="containsText" text="leer">
      <formula>NOT(ISERROR(SEARCH("leer",F6)))</formula>
    </cfRule>
  </conditionalFormatting>
  <conditionalFormatting sqref="F6:F10">
    <cfRule type="cellIs" dxfId="2974" priority="76" stopIfTrue="1" operator="equal">
      <formula>"-"</formula>
    </cfRule>
  </conditionalFormatting>
  <conditionalFormatting sqref="F6:F10">
    <cfRule type="cellIs" dxfId="2973" priority="74" stopIfTrue="1" operator="equal">
      <formula>"-"</formula>
    </cfRule>
    <cfRule type="containsText" dxfId="2972" priority="75" stopIfTrue="1" operator="containsText" text="leer">
      <formula>NOT(ISERROR(SEARCH("leer",F6)))</formula>
    </cfRule>
  </conditionalFormatting>
  <conditionalFormatting sqref="F6:F10">
    <cfRule type="cellIs" dxfId="2971" priority="73" stopIfTrue="1" operator="equal">
      <formula>"-"</formula>
    </cfRule>
  </conditionalFormatting>
  <conditionalFormatting sqref="F13:F19">
    <cfRule type="cellIs" dxfId="2970" priority="71" stopIfTrue="1" operator="equal">
      <formula>"-"</formula>
    </cfRule>
    <cfRule type="containsText" dxfId="2969" priority="72" stopIfTrue="1" operator="containsText" text="leer">
      <formula>NOT(ISERROR(SEARCH("leer",F13)))</formula>
    </cfRule>
  </conditionalFormatting>
  <conditionalFormatting sqref="F13:F19">
    <cfRule type="cellIs" dxfId="2968" priority="70" stopIfTrue="1" operator="equal">
      <formula>"-"</formula>
    </cfRule>
  </conditionalFormatting>
  <conditionalFormatting sqref="F13:F19">
    <cfRule type="cellIs" dxfId="2967" priority="68" stopIfTrue="1" operator="equal">
      <formula>"-"</formula>
    </cfRule>
    <cfRule type="containsText" dxfId="2966" priority="69" stopIfTrue="1" operator="containsText" text="leer">
      <formula>NOT(ISERROR(SEARCH("leer",F13)))</formula>
    </cfRule>
  </conditionalFormatting>
  <conditionalFormatting sqref="F13:F19">
    <cfRule type="cellIs" dxfId="2965" priority="67" stopIfTrue="1" operator="equal">
      <formula>"-"</formula>
    </cfRule>
  </conditionalFormatting>
  <conditionalFormatting sqref="F16">
    <cfRule type="cellIs" dxfId="2964" priority="65" stopIfTrue="1" operator="equal">
      <formula>"-"</formula>
    </cfRule>
    <cfRule type="containsText" dxfId="2963" priority="66" stopIfTrue="1" operator="containsText" text="leer">
      <formula>NOT(ISERROR(SEARCH("leer",F16)))</formula>
    </cfRule>
  </conditionalFormatting>
  <conditionalFormatting sqref="F16">
    <cfRule type="cellIs" dxfId="2962" priority="63" stopIfTrue="1" operator="equal">
      <formula>"-"</formula>
    </cfRule>
    <cfRule type="containsText" dxfId="2961" priority="64" stopIfTrue="1" operator="containsText" text="leer">
      <formula>NOT(ISERROR(SEARCH("leer",F16)))</formula>
    </cfRule>
  </conditionalFormatting>
  <conditionalFormatting sqref="F16">
    <cfRule type="cellIs" dxfId="2960" priority="61" stopIfTrue="1" operator="equal">
      <formula>"-"</formula>
    </cfRule>
    <cfRule type="containsText" dxfId="2959" priority="62" stopIfTrue="1" operator="containsText" text="leer">
      <formula>NOT(ISERROR(SEARCH("leer",F16)))</formula>
    </cfRule>
  </conditionalFormatting>
  <conditionalFormatting sqref="F16">
    <cfRule type="cellIs" dxfId="2958" priority="59" stopIfTrue="1" operator="equal">
      <formula>"-"</formula>
    </cfRule>
    <cfRule type="containsText" dxfId="2957" priority="60" stopIfTrue="1" operator="containsText" text="leer">
      <formula>NOT(ISERROR(SEARCH("leer",F16)))</formula>
    </cfRule>
  </conditionalFormatting>
  <conditionalFormatting sqref="F16">
    <cfRule type="cellIs" dxfId="2956" priority="57" stopIfTrue="1" operator="equal">
      <formula>"-"</formula>
    </cfRule>
    <cfRule type="containsText" dxfId="2955" priority="58" stopIfTrue="1" operator="containsText" text="leer">
      <formula>NOT(ISERROR(SEARCH("leer",F16)))</formula>
    </cfRule>
  </conditionalFormatting>
  <conditionalFormatting sqref="F16">
    <cfRule type="cellIs" dxfId="2954" priority="55" stopIfTrue="1" operator="equal">
      <formula>"-"</formula>
    </cfRule>
    <cfRule type="containsText" dxfId="2953" priority="56" stopIfTrue="1" operator="containsText" text="leer">
      <formula>NOT(ISERROR(SEARCH("leer",F16)))</formula>
    </cfRule>
  </conditionalFormatting>
  <conditionalFormatting sqref="F16">
    <cfRule type="cellIs" dxfId="2952" priority="53" stopIfTrue="1" operator="equal">
      <formula>"-"</formula>
    </cfRule>
    <cfRule type="containsText" dxfId="2951" priority="54" stopIfTrue="1" operator="containsText" text="leer">
      <formula>NOT(ISERROR(SEARCH("leer",F16)))</formula>
    </cfRule>
  </conditionalFormatting>
  <conditionalFormatting sqref="F16">
    <cfRule type="cellIs" dxfId="2950" priority="51" stopIfTrue="1" operator="equal">
      <formula>"-"</formula>
    </cfRule>
    <cfRule type="containsText" dxfId="2949" priority="52" stopIfTrue="1" operator="containsText" text="leer">
      <formula>NOT(ISERROR(SEARCH("leer",F16)))</formula>
    </cfRule>
  </conditionalFormatting>
  <conditionalFormatting sqref="F16">
    <cfRule type="cellIs" dxfId="2948" priority="49" stopIfTrue="1" operator="equal">
      <formula>"-"</formula>
    </cfRule>
    <cfRule type="containsText" dxfId="2947" priority="50" stopIfTrue="1" operator="containsText" text="leer">
      <formula>NOT(ISERROR(SEARCH("leer",F16)))</formula>
    </cfRule>
  </conditionalFormatting>
  <conditionalFormatting sqref="F16">
    <cfRule type="cellIs" dxfId="2946" priority="47" stopIfTrue="1" operator="equal">
      <formula>"-"</formula>
    </cfRule>
    <cfRule type="containsText" dxfId="2945" priority="48" stopIfTrue="1" operator="containsText" text="leer">
      <formula>NOT(ISERROR(SEARCH("leer",F16)))</formula>
    </cfRule>
  </conditionalFormatting>
  <conditionalFormatting sqref="F16">
    <cfRule type="cellIs" dxfId="2944" priority="45" stopIfTrue="1" operator="equal">
      <formula>"-"</formula>
    </cfRule>
    <cfRule type="containsText" dxfId="2943" priority="46" stopIfTrue="1" operator="containsText" text="leer">
      <formula>NOT(ISERROR(SEARCH("leer",F16)))</formula>
    </cfRule>
  </conditionalFormatting>
  <conditionalFormatting sqref="F17">
    <cfRule type="cellIs" dxfId="2942" priority="43" stopIfTrue="1" operator="equal">
      <formula>"-"</formula>
    </cfRule>
    <cfRule type="containsText" dxfId="2941" priority="44" stopIfTrue="1" operator="containsText" text="leer">
      <formula>NOT(ISERROR(SEARCH("leer",F17)))</formula>
    </cfRule>
  </conditionalFormatting>
  <conditionalFormatting sqref="F17">
    <cfRule type="cellIs" dxfId="2940" priority="41" stopIfTrue="1" operator="equal">
      <formula>"-"</formula>
    </cfRule>
    <cfRule type="containsText" dxfId="2939" priority="42" stopIfTrue="1" operator="containsText" text="leer">
      <formula>NOT(ISERROR(SEARCH("leer",F17)))</formula>
    </cfRule>
  </conditionalFormatting>
  <conditionalFormatting sqref="F17">
    <cfRule type="cellIs" dxfId="2938" priority="39" stopIfTrue="1" operator="equal">
      <formula>"-"</formula>
    </cfRule>
    <cfRule type="containsText" dxfId="2937" priority="40" stopIfTrue="1" operator="containsText" text="leer">
      <formula>NOT(ISERROR(SEARCH("leer",F17)))</formula>
    </cfRule>
  </conditionalFormatting>
  <conditionalFormatting sqref="F17">
    <cfRule type="cellIs" dxfId="2936" priority="37" stopIfTrue="1" operator="equal">
      <formula>"-"</formula>
    </cfRule>
    <cfRule type="containsText" dxfId="2935" priority="38" stopIfTrue="1" operator="containsText" text="leer">
      <formula>NOT(ISERROR(SEARCH("leer",F17)))</formula>
    </cfRule>
  </conditionalFormatting>
  <conditionalFormatting sqref="F17">
    <cfRule type="cellIs" dxfId="2934" priority="35" stopIfTrue="1" operator="equal">
      <formula>"-"</formula>
    </cfRule>
    <cfRule type="containsText" dxfId="2933" priority="36" stopIfTrue="1" operator="containsText" text="leer">
      <formula>NOT(ISERROR(SEARCH("leer",F17)))</formula>
    </cfRule>
  </conditionalFormatting>
  <conditionalFormatting sqref="F17">
    <cfRule type="cellIs" dxfId="2932" priority="33" stopIfTrue="1" operator="equal">
      <formula>"-"</formula>
    </cfRule>
    <cfRule type="containsText" dxfId="2931" priority="34" stopIfTrue="1" operator="containsText" text="leer">
      <formula>NOT(ISERROR(SEARCH("leer",F17)))</formula>
    </cfRule>
  </conditionalFormatting>
  <conditionalFormatting sqref="F17">
    <cfRule type="cellIs" dxfId="2930" priority="31" stopIfTrue="1" operator="equal">
      <formula>"-"</formula>
    </cfRule>
    <cfRule type="containsText" dxfId="2929" priority="32" stopIfTrue="1" operator="containsText" text="leer">
      <formula>NOT(ISERROR(SEARCH("leer",F17)))</formula>
    </cfRule>
  </conditionalFormatting>
  <conditionalFormatting sqref="F17">
    <cfRule type="cellIs" dxfId="2928" priority="29" stopIfTrue="1" operator="equal">
      <formula>"-"</formula>
    </cfRule>
    <cfRule type="containsText" dxfId="2927" priority="30" stopIfTrue="1" operator="containsText" text="leer">
      <formula>NOT(ISERROR(SEARCH("leer",F17)))</formula>
    </cfRule>
  </conditionalFormatting>
  <conditionalFormatting sqref="F17">
    <cfRule type="cellIs" dxfId="2926" priority="27" stopIfTrue="1" operator="equal">
      <formula>"-"</formula>
    </cfRule>
    <cfRule type="containsText" dxfId="2925" priority="28" stopIfTrue="1" operator="containsText" text="leer">
      <formula>NOT(ISERROR(SEARCH("leer",F17)))</formula>
    </cfRule>
  </conditionalFormatting>
  <conditionalFormatting sqref="F17">
    <cfRule type="cellIs" dxfId="2924" priority="25" stopIfTrue="1" operator="equal">
      <formula>"-"</formula>
    </cfRule>
    <cfRule type="containsText" dxfId="2923" priority="26" stopIfTrue="1" operator="containsText" text="leer">
      <formula>NOT(ISERROR(SEARCH("leer",F17)))</formula>
    </cfRule>
  </conditionalFormatting>
  <conditionalFormatting sqref="F17">
    <cfRule type="cellIs" dxfId="2922" priority="23" stopIfTrue="1" operator="equal">
      <formula>"-"</formula>
    </cfRule>
    <cfRule type="containsText" dxfId="2921" priority="24" stopIfTrue="1" operator="containsText" text="leer">
      <formula>NOT(ISERROR(SEARCH("leer",F17)))</formula>
    </cfRule>
  </conditionalFormatting>
  <conditionalFormatting sqref="F17">
    <cfRule type="cellIs" dxfId="2920" priority="21" stopIfTrue="1" operator="equal">
      <formula>"-"</formula>
    </cfRule>
    <cfRule type="containsText" dxfId="2919" priority="22" stopIfTrue="1" operator="containsText" text="leer">
      <formula>NOT(ISERROR(SEARCH("leer",F17)))</formula>
    </cfRule>
  </conditionalFormatting>
  <conditionalFormatting sqref="F17">
    <cfRule type="cellIs" dxfId="2918" priority="19" stopIfTrue="1" operator="equal">
      <formula>"-"</formula>
    </cfRule>
    <cfRule type="containsText" dxfId="2917" priority="20" stopIfTrue="1" operator="containsText" text="leer">
      <formula>NOT(ISERROR(SEARCH("leer",F17)))</formula>
    </cfRule>
  </conditionalFormatting>
  <conditionalFormatting sqref="F17">
    <cfRule type="cellIs" dxfId="2916" priority="17" stopIfTrue="1" operator="equal">
      <formula>"-"</formula>
    </cfRule>
    <cfRule type="containsText" dxfId="2915" priority="18" stopIfTrue="1" operator="containsText" text="leer">
      <formula>NOT(ISERROR(SEARCH("leer",F17)))</formula>
    </cfRule>
  </conditionalFormatting>
  <conditionalFormatting sqref="F17">
    <cfRule type="cellIs" dxfId="2914" priority="15" stopIfTrue="1" operator="equal">
      <formula>"-"</formula>
    </cfRule>
    <cfRule type="containsText" dxfId="2913" priority="16" stopIfTrue="1" operator="containsText" text="leer">
      <formula>NOT(ISERROR(SEARCH("leer",F17)))</formula>
    </cfRule>
  </conditionalFormatting>
  <conditionalFormatting sqref="F17">
    <cfRule type="cellIs" dxfId="2912" priority="13" stopIfTrue="1" operator="equal">
      <formula>"-"</formula>
    </cfRule>
    <cfRule type="containsText" dxfId="2911" priority="14" stopIfTrue="1" operator="containsText" text="leer">
      <formula>NOT(ISERROR(SEARCH("leer",F17)))</formula>
    </cfRule>
  </conditionalFormatting>
  <conditionalFormatting sqref="F17">
    <cfRule type="cellIs" dxfId="2910" priority="11" stopIfTrue="1" operator="equal">
      <formula>"-"</formula>
    </cfRule>
    <cfRule type="containsText" dxfId="2909" priority="12" stopIfTrue="1" operator="containsText" text="leer">
      <formula>NOT(ISERROR(SEARCH("leer",F17)))</formula>
    </cfRule>
  </conditionalFormatting>
  <conditionalFormatting sqref="F17">
    <cfRule type="cellIs" dxfId="2908" priority="9" stopIfTrue="1" operator="equal">
      <formula>"-"</formula>
    </cfRule>
    <cfRule type="containsText" dxfId="2907" priority="10" stopIfTrue="1" operator="containsText" text="leer">
      <formula>NOT(ISERROR(SEARCH("leer",F17)))</formula>
    </cfRule>
  </conditionalFormatting>
  <conditionalFormatting sqref="F17">
    <cfRule type="cellIs" dxfId="2906" priority="7" stopIfTrue="1" operator="equal">
      <formula>"-"</formula>
    </cfRule>
    <cfRule type="containsText" dxfId="2905" priority="8" stopIfTrue="1" operator="containsText" text="leer">
      <formula>NOT(ISERROR(SEARCH("leer",F17)))</formula>
    </cfRule>
  </conditionalFormatting>
  <conditionalFormatting sqref="F17">
    <cfRule type="cellIs" dxfId="2904" priority="5" stopIfTrue="1" operator="equal">
      <formula>"-"</formula>
    </cfRule>
    <cfRule type="containsText" dxfId="2903" priority="6" stopIfTrue="1" operator="containsText" text="leer">
      <formula>NOT(ISERROR(SEARCH("leer",F17)))</formula>
    </cfRule>
  </conditionalFormatting>
  <conditionalFormatting sqref="F17">
    <cfRule type="cellIs" dxfId="2902" priority="3" stopIfTrue="1" operator="equal">
      <formula>"-"</formula>
    </cfRule>
    <cfRule type="containsText" dxfId="2901" priority="4" stopIfTrue="1" operator="containsText" text="leer">
      <formula>NOT(ISERROR(SEARCH("leer",F17)))</formula>
    </cfRule>
  </conditionalFormatting>
  <conditionalFormatting sqref="F17">
    <cfRule type="cellIs" dxfId="2900" priority="1" stopIfTrue="1" operator="equal">
      <formula>"-"</formula>
    </cfRule>
    <cfRule type="containsText" dxfId="2899" priority="2" stopIfTrue="1" operator="containsText" text="leer">
      <formula>NOT(ISERROR(SEARCH("leer",F17)))</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81"/>
  <sheetViews>
    <sheetView showRuler="0" zoomScaleNormal="100" workbookViewId="0"/>
  </sheetViews>
  <sheetFormatPr baseColWidth="10" defaultColWidth="11.42578125" defaultRowHeight="12.75"/>
  <cols>
    <col min="1" max="1" width="18.42578125" customWidth="1"/>
    <col min="2" max="2" width="18.140625" customWidth="1"/>
    <col min="3" max="3" width="8.42578125" customWidth="1"/>
    <col min="4" max="4" width="12.28515625" style="8" customWidth="1"/>
    <col min="5" max="5" width="11.42578125" style="8" customWidth="1"/>
    <col min="6" max="6" width="10.7109375" style="8" customWidth="1"/>
    <col min="7" max="8" width="10.7109375" customWidth="1"/>
    <col min="9" max="10" width="11.42578125" customWidth="1"/>
  </cols>
  <sheetData>
    <row r="1" spans="1:14" s="5" customFormat="1">
      <c r="A1" s="97" t="s">
        <v>370</v>
      </c>
    </row>
    <row r="2" spans="1:14" s="5" customFormat="1">
      <c r="A2" s="97"/>
    </row>
    <row r="3" spans="1:14" s="2" customFormat="1">
      <c r="A3" s="4" t="s">
        <v>37</v>
      </c>
      <c r="B3" s="4"/>
      <c r="C3" t="s">
        <v>413</v>
      </c>
      <c r="D3" s="5" t="s">
        <v>525</v>
      </c>
      <c r="E3" s="4">
        <v>2013</v>
      </c>
      <c r="F3" s="4">
        <v>2012</v>
      </c>
      <c r="G3" s="24">
        <v>2011</v>
      </c>
      <c r="H3" s="24">
        <v>2010</v>
      </c>
      <c r="I3" s="24">
        <v>2009</v>
      </c>
      <c r="J3" s="24">
        <v>2008</v>
      </c>
      <c r="K3" s="4"/>
      <c r="L3" s="4"/>
      <c r="M3" s="4"/>
      <c r="N3" s="4"/>
    </row>
    <row r="4" spans="1:14">
      <c r="A4" s="4"/>
      <c r="B4" s="5"/>
      <c r="C4" s="30"/>
      <c r="G4" s="30"/>
      <c r="H4" s="30"/>
      <c r="I4" s="5"/>
      <c r="J4" s="5"/>
      <c r="K4" s="5"/>
      <c r="L4" s="5"/>
      <c r="M4" s="5"/>
      <c r="N4" s="4"/>
    </row>
    <row r="5" spans="1:14">
      <c r="A5" s="30" t="s">
        <v>354</v>
      </c>
      <c r="B5" s="76" t="s">
        <v>394</v>
      </c>
      <c r="C5" s="30">
        <v>1</v>
      </c>
      <c r="E5" s="8">
        <v>203</v>
      </c>
      <c r="F5" s="202">
        <v>209</v>
      </c>
      <c r="G5" s="71">
        <v>198</v>
      </c>
      <c r="H5" s="71">
        <v>200</v>
      </c>
      <c r="I5" s="63">
        <v>214</v>
      </c>
      <c r="J5" s="30">
        <v>151</v>
      </c>
      <c r="K5" s="71"/>
      <c r="L5" s="30"/>
      <c r="M5" s="30"/>
      <c r="N5" s="30"/>
    </row>
    <row r="6" spans="1:14">
      <c r="A6" s="30" t="s">
        <v>353</v>
      </c>
      <c r="B6" s="76" t="s">
        <v>393</v>
      </c>
      <c r="C6" s="30">
        <v>1</v>
      </c>
      <c r="E6" s="8">
        <v>169</v>
      </c>
      <c r="F6" s="202">
        <v>130</v>
      </c>
      <c r="G6" s="71">
        <v>130</v>
      </c>
      <c r="H6" s="71">
        <v>147</v>
      </c>
      <c r="I6" s="63">
        <v>158</v>
      </c>
      <c r="J6" s="30">
        <v>152</v>
      </c>
      <c r="K6" s="71"/>
      <c r="L6" s="30"/>
      <c r="M6" s="30"/>
      <c r="N6" s="30"/>
    </row>
    <row r="7" spans="1:14">
      <c r="A7" s="30" t="s">
        <v>355</v>
      </c>
      <c r="B7" s="76" t="s">
        <v>395</v>
      </c>
      <c r="C7" s="30">
        <v>1</v>
      </c>
      <c r="E7" s="8">
        <v>150</v>
      </c>
      <c r="F7" s="202">
        <v>146</v>
      </c>
      <c r="G7" s="71">
        <v>147</v>
      </c>
      <c r="H7" s="71">
        <v>129</v>
      </c>
      <c r="I7" s="63">
        <v>138</v>
      </c>
      <c r="J7" s="30">
        <v>127</v>
      </c>
      <c r="K7" s="71"/>
      <c r="L7" s="30"/>
      <c r="M7" s="30"/>
      <c r="N7" s="30"/>
    </row>
    <row r="8" spans="1:14">
      <c r="A8" s="30" t="s">
        <v>356</v>
      </c>
      <c r="B8" s="76" t="s">
        <v>396</v>
      </c>
      <c r="C8" s="30">
        <v>1</v>
      </c>
      <c r="E8" s="8">
        <v>132</v>
      </c>
      <c r="F8" s="202">
        <v>133</v>
      </c>
      <c r="G8" s="71">
        <v>127</v>
      </c>
      <c r="H8" s="71">
        <v>140</v>
      </c>
      <c r="I8" s="63">
        <v>136</v>
      </c>
      <c r="J8" s="30">
        <v>122</v>
      </c>
      <c r="K8" s="71"/>
      <c r="L8" s="30"/>
      <c r="M8" s="30"/>
      <c r="N8" s="30"/>
    </row>
    <row r="9" spans="1:14">
      <c r="A9" s="30" t="s">
        <v>360</v>
      </c>
      <c r="B9" s="76" t="s">
        <v>395</v>
      </c>
      <c r="C9" s="30">
        <v>1</v>
      </c>
      <c r="E9" s="8">
        <v>126</v>
      </c>
      <c r="F9" s="202">
        <v>103</v>
      </c>
      <c r="G9" s="71">
        <v>95</v>
      </c>
      <c r="H9" s="71">
        <v>103</v>
      </c>
      <c r="I9" s="63">
        <v>110</v>
      </c>
      <c r="J9" s="30">
        <v>106</v>
      </c>
      <c r="K9" s="5"/>
      <c r="L9" s="5"/>
      <c r="M9" s="5"/>
      <c r="N9" s="4"/>
    </row>
    <row r="10" spans="1:14">
      <c r="A10" s="30" t="s">
        <v>361</v>
      </c>
      <c r="B10" s="76" t="s">
        <v>397</v>
      </c>
      <c r="C10" s="30">
        <v>1</v>
      </c>
      <c r="E10" s="8">
        <v>120</v>
      </c>
      <c r="F10" s="202">
        <v>114</v>
      </c>
      <c r="G10" s="71">
        <v>109</v>
      </c>
      <c r="H10" s="71">
        <v>120</v>
      </c>
      <c r="I10" s="63">
        <v>110</v>
      </c>
      <c r="J10" s="30">
        <v>105</v>
      </c>
      <c r="K10" s="71"/>
      <c r="L10" s="30"/>
      <c r="M10" s="30"/>
      <c r="N10" s="30"/>
    </row>
    <row r="11" spans="1:14">
      <c r="A11" s="30" t="s">
        <v>359</v>
      </c>
      <c r="B11" s="76" t="s">
        <v>395</v>
      </c>
      <c r="C11" s="30">
        <v>1</v>
      </c>
      <c r="E11" s="8">
        <v>118</v>
      </c>
      <c r="F11" s="202">
        <v>111</v>
      </c>
      <c r="G11" s="71">
        <v>111</v>
      </c>
      <c r="H11" s="71">
        <v>114</v>
      </c>
      <c r="I11" s="63">
        <v>117</v>
      </c>
      <c r="J11" s="30">
        <v>110</v>
      </c>
      <c r="K11" s="71"/>
      <c r="L11" s="30"/>
      <c r="M11" s="30"/>
      <c r="N11" s="30"/>
    </row>
    <row r="12" spans="1:14">
      <c r="A12" s="30" t="s">
        <v>357</v>
      </c>
      <c r="B12" s="76" t="s">
        <v>395</v>
      </c>
      <c r="C12" s="30">
        <v>1</v>
      </c>
      <c r="E12" s="8">
        <v>112</v>
      </c>
      <c r="F12" s="202">
        <v>103</v>
      </c>
      <c r="G12" s="71">
        <v>93</v>
      </c>
      <c r="H12" s="71">
        <v>117</v>
      </c>
      <c r="I12" s="63">
        <v>121</v>
      </c>
      <c r="J12" s="30">
        <v>116</v>
      </c>
      <c r="K12" s="71"/>
      <c r="L12" s="30"/>
      <c r="M12" s="30"/>
      <c r="N12" s="30"/>
    </row>
    <row r="13" spans="1:14">
      <c r="A13" s="30" t="s">
        <v>362</v>
      </c>
      <c r="B13" s="76" t="s">
        <v>398</v>
      </c>
      <c r="C13" s="30">
        <v>1</v>
      </c>
      <c r="E13" s="8">
        <v>103</v>
      </c>
      <c r="F13" s="202">
        <v>101</v>
      </c>
      <c r="G13" s="71">
        <v>102</v>
      </c>
      <c r="H13" s="71">
        <v>97</v>
      </c>
      <c r="I13" s="63">
        <v>104</v>
      </c>
      <c r="J13" s="30">
        <v>100</v>
      </c>
      <c r="K13" s="8"/>
      <c r="L13" s="5"/>
      <c r="M13" s="5"/>
      <c r="N13" s="5"/>
    </row>
    <row r="14" spans="1:14">
      <c r="A14" s="30" t="s">
        <v>358</v>
      </c>
      <c r="B14" s="76" t="s">
        <v>395</v>
      </c>
      <c r="C14" s="30">
        <v>1</v>
      </c>
      <c r="D14" s="24"/>
      <c r="E14" s="71">
        <v>101</v>
      </c>
      <c r="F14" s="202">
        <v>96</v>
      </c>
      <c r="G14" s="71">
        <v>97</v>
      </c>
      <c r="H14" s="71">
        <v>110</v>
      </c>
      <c r="I14" s="63">
        <v>117</v>
      </c>
      <c r="J14" s="30">
        <v>113</v>
      </c>
      <c r="K14" s="71"/>
      <c r="L14" s="30"/>
      <c r="M14" s="30"/>
      <c r="N14" s="30"/>
    </row>
    <row r="15" spans="1:14">
      <c r="A15" s="30" t="s">
        <v>139</v>
      </c>
      <c r="B15" s="76" t="s">
        <v>396</v>
      </c>
      <c r="C15" s="30">
        <v>1</v>
      </c>
      <c r="E15" s="8">
        <v>100</v>
      </c>
      <c r="F15" s="202">
        <v>100</v>
      </c>
      <c r="G15" s="71">
        <v>100</v>
      </c>
      <c r="H15" s="71">
        <v>100</v>
      </c>
      <c r="I15" s="63">
        <v>100</v>
      </c>
      <c r="J15" s="30">
        <v>100</v>
      </c>
      <c r="K15" s="71"/>
      <c r="L15" s="30"/>
      <c r="M15" s="30"/>
      <c r="N15" s="30"/>
    </row>
    <row r="16" spans="1:14">
      <c r="A16" s="30" t="s">
        <v>366</v>
      </c>
      <c r="B16" s="76" t="s">
        <v>394</v>
      </c>
      <c r="C16" s="30">
        <v>1</v>
      </c>
      <c r="E16" s="8">
        <v>88</v>
      </c>
      <c r="F16" s="202">
        <v>92</v>
      </c>
      <c r="G16" s="71">
        <v>67</v>
      </c>
      <c r="H16" s="71">
        <v>67</v>
      </c>
      <c r="I16" s="63">
        <v>66</v>
      </c>
      <c r="J16" s="30">
        <v>56</v>
      </c>
      <c r="K16" s="71"/>
      <c r="L16" s="30"/>
      <c r="M16" s="30"/>
      <c r="N16" s="30"/>
    </row>
    <row r="17" spans="1:14">
      <c r="A17" s="30" t="s">
        <v>363</v>
      </c>
      <c r="B17" s="76" t="s">
        <v>397</v>
      </c>
      <c r="C17" s="30">
        <v>1</v>
      </c>
      <c r="E17" s="8">
        <v>85</v>
      </c>
      <c r="F17" s="202">
        <v>77</v>
      </c>
      <c r="G17" s="71">
        <v>76</v>
      </c>
      <c r="H17" s="71">
        <v>86</v>
      </c>
      <c r="I17" s="63">
        <v>92</v>
      </c>
      <c r="J17" s="30">
        <v>88</v>
      </c>
      <c r="K17" s="8"/>
      <c r="L17" s="5"/>
      <c r="M17" s="5"/>
      <c r="N17" s="5"/>
    </row>
    <row r="18" spans="1:14">
      <c r="A18" s="30" t="s">
        <v>365</v>
      </c>
      <c r="B18" s="76" t="s">
        <v>394</v>
      </c>
      <c r="C18" s="30">
        <v>1</v>
      </c>
      <c r="E18" s="8">
        <v>79</v>
      </c>
      <c r="F18" s="202">
        <v>70</v>
      </c>
      <c r="G18" s="71">
        <v>71</v>
      </c>
      <c r="H18" s="71">
        <v>80</v>
      </c>
      <c r="I18" s="63">
        <v>85</v>
      </c>
      <c r="J18" s="30">
        <v>82</v>
      </c>
      <c r="K18" s="8"/>
      <c r="L18" s="5"/>
      <c r="M18" s="5"/>
      <c r="N18" s="5"/>
    </row>
    <row r="19" spans="1:14">
      <c r="A19" s="30" t="s">
        <v>364</v>
      </c>
      <c r="B19" s="76" t="s">
        <v>393</v>
      </c>
      <c r="C19" s="30">
        <v>1</v>
      </c>
      <c r="E19" s="8">
        <v>72</v>
      </c>
      <c r="F19" s="202">
        <v>69</v>
      </c>
      <c r="G19" s="71">
        <v>68</v>
      </c>
      <c r="H19" s="71">
        <v>79</v>
      </c>
      <c r="I19" s="63">
        <v>85</v>
      </c>
      <c r="J19" s="30">
        <v>83</v>
      </c>
      <c r="K19" s="8"/>
      <c r="L19" s="5"/>
      <c r="M19" s="5"/>
      <c r="N19" s="4"/>
    </row>
    <row r="20" spans="1:14">
      <c r="A20" s="30"/>
      <c r="B20" s="76"/>
      <c r="C20" s="30"/>
      <c r="G20" s="71"/>
      <c r="H20" s="71"/>
      <c r="I20" s="63"/>
      <c r="J20" s="30"/>
      <c r="K20" s="8"/>
      <c r="L20" s="5"/>
      <c r="M20" s="5"/>
      <c r="N20" s="4"/>
    </row>
    <row r="21" spans="1:14">
      <c r="A21" s="4" t="s">
        <v>584</v>
      </c>
      <c r="B21" s="4"/>
      <c r="C21" s="110"/>
      <c r="D21" s="5"/>
      <c r="E21" s="4">
        <v>2013</v>
      </c>
      <c r="F21" s="4">
        <v>2012</v>
      </c>
      <c r="G21" s="24">
        <v>2011</v>
      </c>
      <c r="H21" s="24">
        <v>2010</v>
      </c>
      <c r="I21" s="24">
        <v>2009</v>
      </c>
      <c r="J21" s="24">
        <v>2008</v>
      </c>
      <c r="K21" s="8"/>
      <c r="L21" s="5"/>
      <c r="M21" s="5"/>
      <c r="N21" s="4"/>
    </row>
    <row r="22" spans="1:14">
      <c r="A22" s="4"/>
      <c r="B22" s="5"/>
      <c r="C22" s="30"/>
      <c r="G22" s="30"/>
      <c r="H22" s="30"/>
      <c r="I22" s="5"/>
      <c r="J22" s="5"/>
      <c r="K22" s="8"/>
      <c r="L22" s="5"/>
      <c r="M22" s="5"/>
      <c r="N22" s="4"/>
    </row>
    <row r="23" spans="1:14">
      <c r="A23" s="30" t="s">
        <v>353</v>
      </c>
      <c r="B23" s="76" t="s">
        <v>393</v>
      </c>
      <c r="C23" s="30">
        <v>1</v>
      </c>
      <c r="E23" s="8">
        <v>245</v>
      </c>
      <c r="F23" s="202">
        <v>199</v>
      </c>
      <c r="G23" s="71">
        <v>201</v>
      </c>
      <c r="H23" s="71" t="s">
        <v>52</v>
      </c>
      <c r="I23" s="71" t="s">
        <v>52</v>
      </c>
      <c r="J23" s="71" t="s">
        <v>52</v>
      </c>
      <c r="K23" s="8"/>
      <c r="L23" s="5"/>
      <c r="M23" s="5"/>
      <c r="N23" s="4"/>
    </row>
    <row r="24" spans="1:14">
      <c r="A24" s="30" t="s">
        <v>354</v>
      </c>
      <c r="B24" s="76" t="s">
        <v>393</v>
      </c>
      <c r="C24" s="30">
        <v>1</v>
      </c>
      <c r="E24" s="8">
        <v>210</v>
      </c>
      <c r="F24" s="202">
        <v>209</v>
      </c>
      <c r="G24" s="71">
        <v>197</v>
      </c>
      <c r="H24" s="71" t="s">
        <v>52</v>
      </c>
      <c r="I24" s="71" t="s">
        <v>52</v>
      </c>
      <c r="J24" s="71" t="s">
        <v>52</v>
      </c>
      <c r="K24" s="8"/>
      <c r="L24" s="5"/>
      <c r="M24" s="5"/>
      <c r="N24" s="4"/>
    </row>
    <row r="25" spans="1:14">
      <c r="A25" s="30" t="s">
        <v>360</v>
      </c>
      <c r="B25" s="76" t="s">
        <v>393</v>
      </c>
      <c r="C25" s="30">
        <v>1</v>
      </c>
      <c r="E25" s="8">
        <v>172</v>
      </c>
      <c r="F25" s="202">
        <v>148</v>
      </c>
      <c r="G25" s="71">
        <v>141</v>
      </c>
      <c r="H25" s="71" t="s">
        <v>52</v>
      </c>
      <c r="I25" s="71" t="s">
        <v>52</v>
      </c>
      <c r="J25" s="71" t="s">
        <v>52</v>
      </c>
      <c r="K25" s="8"/>
      <c r="L25" s="5"/>
      <c r="M25" s="5"/>
      <c r="N25" s="4"/>
    </row>
    <row r="26" spans="1:14">
      <c r="A26" s="30" t="s">
        <v>355</v>
      </c>
      <c r="B26" s="76" t="s">
        <v>393</v>
      </c>
      <c r="C26" s="30">
        <v>1</v>
      </c>
      <c r="E26" s="8">
        <v>163</v>
      </c>
      <c r="F26" s="202">
        <v>169</v>
      </c>
      <c r="G26" s="71">
        <v>172</v>
      </c>
      <c r="H26" s="71" t="s">
        <v>52</v>
      </c>
      <c r="I26" s="71" t="s">
        <v>52</v>
      </c>
      <c r="J26" s="71" t="s">
        <v>52</v>
      </c>
      <c r="K26" s="8"/>
      <c r="L26" s="5"/>
      <c r="M26" s="5"/>
      <c r="N26" s="4"/>
    </row>
    <row r="27" spans="1:14">
      <c r="A27" s="30" t="s">
        <v>361</v>
      </c>
      <c r="B27" s="76" t="s">
        <v>393</v>
      </c>
      <c r="C27" s="30">
        <v>1</v>
      </c>
      <c r="E27" s="8">
        <v>159</v>
      </c>
      <c r="F27" s="202">
        <v>159</v>
      </c>
      <c r="G27" s="71">
        <v>155</v>
      </c>
      <c r="H27" s="71" t="s">
        <v>52</v>
      </c>
      <c r="I27" s="71" t="s">
        <v>52</v>
      </c>
      <c r="J27" s="71" t="s">
        <v>52</v>
      </c>
      <c r="K27" s="8"/>
      <c r="L27" s="5"/>
      <c r="M27" s="5"/>
      <c r="N27" s="4"/>
    </row>
    <row r="28" spans="1:14">
      <c r="A28" s="30" t="s">
        <v>359</v>
      </c>
      <c r="B28" s="76" t="s">
        <v>393</v>
      </c>
      <c r="C28" s="30">
        <v>1</v>
      </c>
      <c r="E28" s="8">
        <v>156</v>
      </c>
      <c r="F28" s="202">
        <v>154</v>
      </c>
      <c r="G28" s="71">
        <v>158</v>
      </c>
      <c r="H28" s="71" t="s">
        <v>52</v>
      </c>
      <c r="I28" s="71" t="s">
        <v>52</v>
      </c>
      <c r="J28" s="71" t="s">
        <v>52</v>
      </c>
      <c r="K28" s="8"/>
      <c r="L28" s="5"/>
      <c r="M28" s="5"/>
      <c r="N28" s="4"/>
    </row>
    <row r="29" spans="1:14">
      <c r="A29" s="30" t="s">
        <v>356</v>
      </c>
      <c r="B29" s="76" t="s">
        <v>393</v>
      </c>
      <c r="C29" s="30">
        <v>1</v>
      </c>
      <c r="E29" s="8">
        <v>152</v>
      </c>
      <c r="F29" s="202">
        <v>154</v>
      </c>
      <c r="G29" s="71">
        <v>159</v>
      </c>
      <c r="H29" s="71" t="s">
        <v>52</v>
      </c>
      <c r="I29" s="71" t="s">
        <v>52</v>
      </c>
      <c r="J29" s="71" t="s">
        <v>52</v>
      </c>
      <c r="K29" s="8"/>
      <c r="L29" s="5"/>
      <c r="M29" s="5"/>
      <c r="N29" s="4"/>
    </row>
    <row r="30" spans="1:14">
      <c r="A30" s="30" t="s">
        <v>365</v>
      </c>
      <c r="B30" s="76" t="s">
        <v>393</v>
      </c>
      <c r="C30" s="30">
        <v>1</v>
      </c>
      <c r="E30" s="8">
        <v>145</v>
      </c>
      <c r="F30" s="202">
        <v>134</v>
      </c>
      <c r="G30" s="71">
        <v>138</v>
      </c>
      <c r="H30" s="71" t="s">
        <v>52</v>
      </c>
      <c r="I30" s="71" t="s">
        <v>52</v>
      </c>
      <c r="J30" s="71" t="s">
        <v>52</v>
      </c>
      <c r="K30" s="8"/>
      <c r="L30" s="5"/>
      <c r="M30" s="5"/>
      <c r="N30" s="4"/>
    </row>
    <row r="31" spans="1:14">
      <c r="A31" s="30" t="s">
        <v>358</v>
      </c>
      <c r="B31" s="76" t="s">
        <v>393</v>
      </c>
      <c r="C31" s="30">
        <v>1</v>
      </c>
      <c r="D31" s="24"/>
      <c r="E31" s="71">
        <v>144</v>
      </c>
      <c r="F31" s="202">
        <v>145</v>
      </c>
      <c r="G31" s="71">
        <v>150</v>
      </c>
      <c r="H31" s="71" t="s">
        <v>52</v>
      </c>
      <c r="I31" s="71" t="s">
        <v>52</v>
      </c>
      <c r="J31" s="71" t="s">
        <v>52</v>
      </c>
      <c r="K31" s="8"/>
      <c r="L31" s="5"/>
      <c r="M31" s="5"/>
      <c r="N31" s="4"/>
    </row>
    <row r="32" spans="1:14">
      <c r="A32" s="30" t="s">
        <v>362</v>
      </c>
      <c r="B32" s="76" t="s">
        <v>393</v>
      </c>
      <c r="C32" s="30">
        <v>1</v>
      </c>
      <c r="E32" s="8">
        <v>141</v>
      </c>
      <c r="F32" s="202">
        <v>144</v>
      </c>
      <c r="G32" s="71">
        <v>148</v>
      </c>
      <c r="H32" s="71" t="s">
        <v>52</v>
      </c>
      <c r="I32" s="71" t="s">
        <v>52</v>
      </c>
      <c r="J32" s="71" t="s">
        <v>52</v>
      </c>
      <c r="K32" s="8"/>
      <c r="L32" s="5"/>
      <c r="M32" s="5"/>
      <c r="N32" s="4"/>
    </row>
    <row r="33" spans="1:14">
      <c r="A33" s="30" t="s">
        <v>357</v>
      </c>
      <c r="B33" s="76" t="s">
        <v>393</v>
      </c>
      <c r="C33" s="30">
        <v>1</v>
      </c>
      <c r="E33" s="8">
        <v>137</v>
      </c>
      <c r="F33" s="202">
        <v>133</v>
      </c>
      <c r="G33" s="71">
        <v>121</v>
      </c>
      <c r="H33" s="71" t="s">
        <v>52</v>
      </c>
      <c r="I33" s="71" t="s">
        <v>52</v>
      </c>
      <c r="J33" s="71" t="s">
        <v>52</v>
      </c>
      <c r="K33" s="8"/>
      <c r="L33" s="5"/>
      <c r="M33" s="5"/>
      <c r="N33" s="4"/>
    </row>
    <row r="34" spans="1:14">
      <c r="A34" s="30" t="s">
        <v>366</v>
      </c>
      <c r="B34" s="76" t="s">
        <v>393</v>
      </c>
      <c r="C34" s="30">
        <v>1</v>
      </c>
      <c r="E34" s="8">
        <v>127</v>
      </c>
      <c r="F34" s="202">
        <v>132</v>
      </c>
      <c r="G34" s="71">
        <v>107</v>
      </c>
      <c r="H34" s="71" t="s">
        <v>52</v>
      </c>
      <c r="I34" s="71" t="s">
        <v>52</v>
      </c>
      <c r="J34" s="71" t="s">
        <v>52</v>
      </c>
      <c r="K34" s="8"/>
      <c r="L34" s="5"/>
      <c r="M34" s="5"/>
      <c r="N34" s="4"/>
    </row>
    <row r="35" spans="1:14">
      <c r="A35" s="30" t="s">
        <v>363</v>
      </c>
      <c r="B35" s="76" t="s">
        <v>393</v>
      </c>
      <c r="C35" s="30">
        <v>1</v>
      </c>
      <c r="E35" s="8">
        <v>118</v>
      </c>
      <c r="F35" s="202">
        <v>112</v>
      </c>
      <c r="G35" s="71">
        <v>111</v>
      </c>
      <c r="H35" s="71" t="s">
        <v>52</v>
      </c>
      <c r="I35" s="71" t="s">
        <v>52</v>
      </c>
      <c r="J35" s="71" t="s">
        <v>52</v>
      </c>
      <c r="K35" s="8"/>
      <c r="L35" s="5"/>
      <c r="M35" s="5"/>
      <c r="N35" s="4"/>
    </row>
    <row r="36" spans="1:14">
      <c r="A36" s="30" t="s">
        <v>364</v>
      </c>
      <c r="B36" s="76" t="s">
        <v>393</v>
      </c>
      <c r="C36" s="30">
        <v>1</v>
      </c>
      <c r="E36" s="8">
        <v>117</v>
      </c>
      <c r="F36" s="202">
        <v>117</v>
      </c>
      <c r="G36" s="71">
        <v>117</v>
      </c>
      <c r="H36" s="71" t="s">
        <v>52</v>
      </c>
      <c r="I36" s="71" t="s">
        <v>52</v>
      </c>
      <c r="J36" s="71" t="s">
        <v>52</v>
      </c>
      <c r="K36" s="8"/>
      <c r="L36" s="5"/>
      <c r="M36" s="5"/>
      <c r="N36" s="4"/>
    </row>
    <row r="37" spans="1:14">
      <c r="A37" s="30" t="s">
        <v>139</v>
      </c>
      <c r="B37" s="76" t="s">
        <v>393</v>
      </c>
      <c r="C37" s="30">
        <v>1</v>
      </c>
      <c r="E37" s="8">
        <v>100</v>
      </c>
      <c r="F37" s="202">
        <v>100</v>
      </c>
      <c r="G37" s="71">
        <v>100</v>
      </c>
      <c r="H37" s="71" t="s">
        <v>52</v>
      </c>
      <c r="I37" s="71" t="s">
        <v>52</v>
      </c>
      <c r="J37" s="71" t="s">
        <v>52</v>
      </c>
      <c r="K37" s="8"/>
      <c r="L37" s="5"/>
      <c r="M37" s="5"/>
      <c r="N37" s="4"/>
    </row>
    <row r="38" spans="1:14">
      <c r="A38" s="30"/>
      <c r="B38" s="30"/>
      <c r="C38" s="30"/>
      <c r="G38" s="30"/>
      <c r="H38" s="30"/>
      <c r="I38" s="63"/>
      <c r="J38" s="71"/>
      <c r="K38" s="8"/>
      <c r="L38" s="5"/>
      <c r="M38" s="5"/>
      <c r="N38" s="5"/>
    </row>
    <row r="39" spans="1:14">
      <c r="B39" s="5"/>
      <c r="C39" s="71"/>
      <c r="G39" s="71"/>
      <c r="H39" s="71"/>
      <c r="I39" s="63"/>
      <c r="J39" s="8"/>
      <c r="K39" s="8"/>
      <c r="L39" s="5"/>
      <c r="M39" s="5"/>
      <c r="N39" s="5"/>
    </row>
    <row r="40" spans="1:14">
      <c r="A40" s="4" t="s">
        <v>38</v>
      </c>
      <c r="B40" s="4"/>
      <c r="C40" s="71"/>
      <c r="F40" s="5"/>
      <c r="G40" s="5"/>
      <c r="H40" s="5"/>
      <c r="I40" s="5"/>
      <c r="J40" s="5"/>
      <c r="K40" s="78"/>
      <c r="L40" s="5"/>
      <c r="M40" s="5"/>
      <c r="N40" s="5"/>
    </row>
    <row r="41" spans="1:14">
      <c r="A41" s="4"/>
      <c r="B41" s="5"/>
      <c r="C41" s="30"/>
      <c r="G41" s="30"/>
      <c r="H41" s="30"/>
      <c r="I41" s="63"/>
      <c r="J41" s="5"/>
      <c r="K41" s="78"/>
      <c r="L41" s="5"/>
      <c r="M41" s="5"/>
      <c r="N41" s="5"/>
    </row>
    <row r="42" spans="1:14">
      <c r="A42" s="30" t="s">
        <v>356</v>
      </c>
      <c r="B42" s="76" t="s">
        <v>393</v>
      </c>
      <c r="C42" s="30">
        <v>2</v>
      </c>
      <c r="E42" s="8">
        <v>308</v>
      </c>
      <c r="F42" s="202">
        <v>307</v>
      </c>
      <c r="G42" s="71">
        <v>285</v>
      </c>
      <c r="H42" s="71">
        <v>311</v>
      </c>
      <c r="I42" s="63">
        <v>374</v>
      </c>
      <c r="J42" s="30">
        <v>339</v>
      </c>
      <c r="K42" s="32"/>
    </row>
    <row r="43" spans="1:14">
      <c r="A43" s="30" t="s">
        <v>354</v>
      </c>
      <c r="B43" s="76" t="s">
        <v>394</v>
      </c>
      <c r="C43" s="30">
        <v>2</v>
      </c>
      <c r="E43" s="8">
        <v>271</v>
      </c>
      <c r="F43" s="202">
        <v>353</v>
      </c>
      <c r="G43" s="71">
        <v>318</v>
      </c>
      <c r="H43" s="71">
        <v>323</v>
      </c>
      <c r="I43" s="63">
        <v>383</v>
      </c>
      <c r="J43" s="30">
        <v>316</v>
      </c>
      <c r="K43" s="78"/>
      <c r="L43" s="5"/>
      <c r="M43" s="5"/>
      <c r="N43" s="5"/>
    </row>
    <row r="44" spans="1:14">
      <c r="A44" s="30" t="s">
        <v>357</v>
      </c>
      <c r="B44" s="76" t="s">
        <v>395</v>
      </c>
      <c r="C44" s="30">
        <v>2</v>
      </c>
      <c r="E44" s="8">
        <v>243</v>
      </c>
      <c r="F44" s="202">
        <v>217</v>
      </c>
      <c r="G44" s="71">
        <v>219</v>
      </c>
      <c r="H44" s="71">
        <v>245</v>
      </c>
      <c r="I44" s="63">
        <v>288</v>
      </c>
      <c r="J44" s="30">
        <v>284</v>
      </c>
      <c r="K44" s="32"/>
    </row>
    <row r="45" spans="1:14">
      <c r="A45" s="30" t="s">
        <v>355</v>
      </c>
      <c r="B45" s="76" t="s">
        <v>396</v>
      </c>
      <c r="C45" s="30">
        <v>2</v>
      </c>
      <c r="E45" s="8">
        <v>212</v>
      </c>
      <c r="F45" s="202">
        <v>171</v>
      </c>
      <c r="G45" s="71">
        <v>169</v>
      </c>
      <c r="H45" s="71">
        <v>181</v>
      </c>
      <c r="I45" s="63">
        <v>212</v>
      </c>
      <c r="J45" s="30">
        <v>210</v>
      </c>
      <c r="K45" s="32"/>
    </row>
    <row r="46" spans="1:14">
      <c r="A46" s="30" t="s">
        <v>353</v>
      </c>
      <c r="B46" s="76" t="s">
        <v>395</v>
      </c>
      <c r="C46" s="30">
        <v>2</v>
      </c>
      <c r="E46" s="8">
        <v>167</v>
      </c>
      <c r="F46" s="202">
        <v>170</v>
      </c>
      <c r="G46" s="71">
        <v>181</v>
      </c>
      <c r="H46" s="71">
        <v>204</v>
      </c>
      <c r="I46" s="63">
        <v>209</v>
      </c>
      <c r="J46" s="30">
        <v>204</v>
      </c>
      <c r="K46" s="32"/>
    </row>
    <row r="47" spans="1:14">
      <c r="A47" s="30" t="s">
        <v>363</v>
      </c>
      <c r="B47" s="76" t="s">
        <v>395</v>
      </c>
      <c r="C47" s="30">
        <v>2</v>
      </c>
      <c r="E47" s="8">
        <v>144</v>
      </c>
      <c r="F47" s="202">
        <v>140</v>
      </c>
      <c r="G47" s="71">
        <v>137</v>
      </c>
      <c r="H47" s="71">
        <v>154</v>
      </c>
      <c r="I47" s="63">
        <v>197</v>
      </c>
      <c r="J47" s="30">
        <v>195</v>
      </c>
      <c r="K47" s="32"/>
    </row>
    <row r="48" spans="1:14">
      <c r="A48" s="30" t="s">
        <v>364</v>
      </c>
      <c r="B48" s="76" t="s">
        <v>395</v>
      </c>
      <c r="C48" s="30">
        <v>2</v>
      </c>
      <c r="E48" s="8">
        <v>137</v>
      </c>
      <c r="F48" s="202">
        <v>132</v>
      </c>
      <c r="G48" s="71">
        <v>125</v>
      </c>
      <c r="H48" s="71">
        <v>141</v>
      </c>
      <c r="I48" s="63">
        <v>169</v>
      </c>
      <c r="J48" s="30">
        <v>163</v>
      </c>
      <c r="K48" s="32"/>
    </row>
    <row r="49" spans="1:11">
      <c r="A49" s="30" t="s">
        <v>359</v>
      </c>
      <c r="B49" s="76" t="s">
        <v>397</v>
      </c>
      <c r="C49" s="30">
        <v>2</v>
      </c>
      <c r="E49" s="8">
        <v>134</v>
      </c>
      <c r="F49" s="202">
        <v>126</v>
      </c>
      <c r="G49" s="71">
        <v>123</v>
      </c>
      <c r="H49" s="71">
        <v>137</v>
      </c>
      <c r="I49" s="63">
        <v>168</v>
      </c>
      <c r="J49" s="30">
        <v>162</v>
      </c>
      <c r="K49" s="32"/>
    </row>
    <row r="50" spans="1:11">
      <c r="A50" s="30" t="s">
        <v>365</v>
      </c>
      <c r="B50" s="76" t="s">
        <v>397</v>
      </c>
      <c r="C50" s="30">
        <v>2</v>
      </c>
      <c r="E50" s="8">
        <v>109</v>
      </c>
      <c r="F50" s="202">
        <v>97</v>
      </c>
      <c r="G50" s="71">
        <v>95</v>
      </c>
      <c r="H50" s="71">
        <v>104</v>
      </c>
      <c r="I50" s="63">
        <v>123</v>
      </c>
      <c r="J50" s="30">
        <v>123</v>
      </c>
      <c r="K50" s="32"/>
    </row>
    <row r="51" spans="1:11">
      <c r="A51" s="30" t="s">
        <v>366</v>
      </c>
      <c r="B51" s="76" t="s">
        <v>395</v>
      </c>
      <c r="C51" s="30">
        <v>2</v>
      </c>
      <c r="E51" s="8">
        <v>107</v>
      </c>
      <c r="F51" s="202">
        <v>138</v>
      </c>
      <c r="G51" s="71">
        <v>114</v>
      </c>
      <c r="H51" s="71">
        <v>123</v>
      </c>
      <c r="I51" s="63">
        <v>176</v>
      </c>
      <c r="J51" s="30">
        <v>178</v>
      </c>
      <c r="K51" s="32"/>
    </row>
    <row r="52" spans="1:11">
      <c r="A52" s="30" t="s">
        <v>360</v>
      </c>
      <c r="B52" s="76" t="s">
        <v>398</v>
      </c>
      <c r="C52" s="30">
        <v>2</v>
      </c>
      <c r="E52" s="8">
        <v>105</v>
      </c>
      <c r="F52" s="202">
        <v>104</v>
      </c>
      <c r="G52" s="71">
        <v>105</v>
      </c>
      <c r="H52" s="71">
        <v>119</v>
      </c>
      <c r="I52" s="63">
        <v>139</v>
      </c>
      <c r="J52" s="30">
        <v>138</v>
      </c>
      <c r="K52" s="32"/>
    </row>
    <row r="53" spans="1:11">
      <c r="A53" s="30" t="s">
        <v>361</v>
      </c>
      <c r="B53" s="76" t="s">
        <v>396</v>
      </c>
      <c r="C53" s="30">
        <v>2</v>
      </c>
      <c r="E53" s="8">
        <v>105</v>
      </c>
      <c r="F53" s="202">
        <v>99</v>
      </c>
      <c r="G53" s="71">
        <v>94</v>
      </c>
      <c r="H53" s="71">
        <v>104</v>
      </c>
      <c r="I53" s="63">
        <v>125</v>
      </c>
      <c r="J53" s="30">
        <v>124</v>
      </c>
      <c r="K53" s="32"/>
    </row>
    <row r="54" spans="1:11">
      <c r="A54" s="30" t="s">
        <v>139</v>
      </c>
      <c r="B54" s="76" t="s">
        <v>393</v>
      </c>
      <c r="C54" s="30">
        <v>2</v>
      </c>
      <c r="E54" s="8">
        <v>100</v>
      </c>
      <c r="F54" s="202">
        <v>100</v>
      </c>
      <c r="G54" s="71">
        <v>100</v>
      </c>
      <c r="H54" s="71">
        <v>100</v>
      </c>
      <c r="I54" s="63">
        <v>100</v>
      </c>
      <c r="J54" s="30">
        <v>100</v>
      </c>
      <c r="K54" s="32"/>
    </row>
    <row r="55" spans="1:11">
      <c r="A55" s="30" t="s">
        <v>362</v>
      </c>
      <c r="B55" s="76" t="s">
        <v>394</v>
      </c>
      <c r="C55" s="30">
        <v>2</v>
      </c>
      <c r="E55" s="8">
        <v>76</v>
      </c>
      <c r="F55" s="202">
        <v>71</v>
      </c>
      <c r="G55" s="71">
        <v>72</v>
      </c>
      <c r="H55" s="71">
        <v>81</v>
      </c>
      <c r="I55" s="63">
        <v>95</v>
      </c>
      <c r="J55" s="30">
        <v>95</v>
      </c>
      <c r="K55" s="32"/>
    </row>
    <row r="56" spans="1:11">
      <c r="A56" s="30" t="s">
        <v>358</v>
      </c>
      <c r="B56" s="76" t="s">
        <v>394</v>
      </c>
      <c r="C56" s="30">
        <v>2</v>
      </c>
      <c r="E56" s="8">
        <v>73</v>
      </c>
      <c r="F56" s="202">
        <v>72</v>
      </c>
      <c r="G56" s="71">
        <v>72</v>
      </c>
      <c r="H56" s="71">
        <v>82</v>
      </c>
      <c r="I56" s="63">
        <v>101</v>
      </c>
      <c r="J56" s="30">
        <v>98</v>
      </c>
      <c r="K56" s="32"/>
    </row>
    <row r="57" spans="1:11">
      <c r="A57" s="32"/>
      <c r="B57" s="77"/>
      <c r="C57" s="32"/>
      <c r="G57" s="32"/>
      <c r="H57" s="32"/>
      <c r="I57" s="32"/>
      <c r="J57" s="32"/>
      <c r="K57" s="32"/>
    </row>
    <row r="58" spans="1:11">
      <c r="A58" s="4" t="s">
        <v>585</v>
      </c>
      <c r="B58" s="4"/>
      <c r="C58" s="71"/>
      <c r="G58" s="71"/>
      <c r="H58" s="71"/>
      <c r="I58" s="63"/>
      <c r="J58" s="24"/>
      <c r="K58" s="32"/>
    </row>
    <row r="59" spans="1:11">
      <c r="A59" s="4"/>
      <c r="B59" s="5"/>
      <c r="C59" s="30"/>
      <c r="G59" s="30"/>
      <c r="H59" s="30"/>
      <c r="I59" s="63"/>
      <c r="J59" s="5"/>
      <c r="K59" s="32"/>
    </row>
    <row r="60" spans="1:11">
      <c r="A60" s="30" t="s">
        <v>356</v>
      </c>
      <c r="B60" s="76" t="s">
        <v>393</v>
      </c>
      <c r="C60" s="30">
        <v>2</v>
      </c>
      <c r="E60" s="8">
        <v>354</v>
      </c>
      <c r="F60" s="202">
        <v>357</v>
      </c>
      <c r="G60" s="71">
        <v>357</v>
      </c>
      <c r="H60" s="71" t="s">
        <v>52</v>
      </c>
      <c r="I60" s="71" t="s">
        <v>52</v>
      </c>
      <c r="J60" s="71" t="s">
        <v>52</v>
      </c>
      <c r="K60" s="32"/>
    </row>
    <row r="61" spans="1:11">
      <c r="A61" s="30" t="s">
        <v>357</v>
      </c>
      <c r="B61" s="76" t="s">
        <v>393</v>
      </c>
      <c r="C61" s="30">
        <v>2</v>
      </c>
      <c r="E61" s="8">
        <v>296</v>
      </c>
      <c r="F61" s="202">
        <v>281</v>
      </c>
      <c r="G61" s="71">
        <v>285</v>
      </c>
      <c r="H61" s="71" t="s">
        <v>52</v>
      </c>
      <c r="I61" s="71" t="s">
        <v>52</v>
      </c>
      <c r="J61" s="71" t="s">
        <v>52</v>
      </c>
      <c r="K61" s="32"/>
    </row>
    <row r="62" spans="1:11">
      <c r="A62" s="30" t="s">
        <v>354</v>
      </c>
      <c r="B62" s="76" t="s">
        <v>393</v>
      </c>
      <c r="C62" s="30">
        <v>2</v>
      </c>
      <c r="E62" s="8">
        <v>280</v>
      </c>
      <c r="F62" s="202">
        <v>354</v>
      </c>
      <c r="G62" s="71">
        <v>316</v>
      </c>
      <c r="H62" s="71" t="s">
        <v>52</v>
      </c>
      <c r="I62" s="71" t="s">
        <v>52</v>
      </c>
      <c r="J62" s="71" t="s">
        <v>52</v>
      </c>
      <c r="K62" s="32"/>
    </row>
    <row r="63" spans="1:11">
      <c r="A63" s="30" t="s">
        <v>353</v>
      </c>
      <c r="B63" s="76" t="s">
        <v>393</v>
      </c>
      <c r="C63" s="30">
        <v>2</v>
      </c>
      <c r="E63" s="8">
        <v>243</v>
      </c>
      <c r="F63" s="202">
        <v>261</v>
      </c>
      <c r="G63" s="71">
        <v>280</v>
      </c>
      <c r="H63" s="71" t="s">
        <v>52</v>
      </c>
      <c r="I63" s="71" t="s">
        <v>52</v>
      </c>
      <c r="J63" s="71" t="s">
        <v>52</v>
      </c>
    </row>
    <row r="64" spans="1:11">
      <c r="A64" s="30" t="s">
        <v>355</v>
      </c>
      <c r="B64" s="76" t="s">
        <v>393</v>
      </c>
      <c r="C64" s="30">
        <v>2</v>
      </c>
      <c r="E64" s="8">
        <v>231</v>
      </c>
      <c r="F64" s="202">
        <v>197</v>
      </c>
      <c r="G64" s="71">
        <v>198</v>
      </c>
      <c r="H64" s="71" t="s">
        <v>52</v>
      </c>
      <c r="I64" s="71" t="s">
        <v>52</v>
      </c>
      <c r="J64" s="71" t="s">
        <v>52</v>
      </c>
    </row>
    <row r="65" spans="1:11">
      <c r="A65" s="30" t="s">
        <v>364</v>
      </c>
      <c r="B65" s="76" t="s">
        <v>393</v>
      </c>
      <c r="C65" s="30">
        <v>2</v>
      </c>
      <c r="E65" s="8">
        <v>223</v>
      </c>
      <c r="F65" s="202">
        <v>224</v>
      </c>
      <c r="G65" s="71">
        <v>217</v>
      </c>
      <c r="H65" s="71" t="s">
        <v>52</v>
      </c>
      <c r="I65" s="71" t="s">
        <v>52</v>
      </c>
      <c r="J65" s="71" t="s">
        <v>52</v>
      </c>
    </row>
    <row r="66" spans="1:11">
      <c r="A66" s="30" t="s">
        <v>363</v>
      </c>
      <c r="B66" s="76" t="s">
        <v>393</v>
      </c>
      <c r="C66" s="30">
        <v>2</v>
      </c>
      <c r="E66" s="8">
        <v>199</v>
      </c>
      <c r="F66" s="202">
        <v>203</v>
      </c>
      <c r="G66" s="71">
        <v>201</v>
      </c>
      <c r="H66" s="71" t="s">
        <v>52</v>
      </c>
      <c r="I66" s="71" t="s">
        <v>52</v>
      </c>
      <c r="J66" s="71" t="s">
        <v>52</v>
      </c>
      <c r="K66" s="32"/>
    </row>
    <row r="67" spans="1:11">
      <c r="A67" s="30" t="s">
        <v>365</v>
      </c>
      <c r="B67" s="76" t="s">
        <v>393</v>
      </c>
      <c r="C67" s="30">
        <v>2</v>
      </c>
      <c r="E67" s="8">
        <v>199</v>
      </c>
      <c r="F67" s="202">
        <v>185</v>
      </c>
      <c r="G67" s="71">
        <v>186</v>
      </c>
      <c r="H67" s="71" t="s">
        <v>52</v>
      </c>
      <c r="I67" s="71" t="s">
        <v>52</v>
      </c>
      <c r="J67" s="71" t="s">
        <v>52</v>
      </c>
    </row>
    <row r="68" spans="1:11">
      <c r="A68" s="30" t="s">
        <v>359</v>
      </c>
      <c r="B68" s="76" t="s">
        <v>393</v>
      </c>
      <c r="C68" s="30">
        <v>2</v>
      </c>
      <c r="E68" s="8">
        <v>177</v>
      </c>
      <c r="F68" s="202">
        <v>174</v>
      </c>
      <c r="G68" s="71">
        <v>175</v>
      </c>
      <c r="H68" s="71" t="s">
        <v>52</v>
      </c>
      <c r="I68" s="71" t="s">
        <v>52</v>
      </c>
      <c r="J68" s="71" t="s">
        <v>52</v>
      </c>
    </row>
    <row r="69" spans="1:11">
      <c r="A69" s="30" t="s">
        <v>366</v>
      </c>
      <c r="B69" s="76" t="s">
        <v>393</v>
      </c>
      <c r="C69" s="30">
        <v>2</v>
      </c>
      <c r="E69" s="8">
        <v>154</v>
      </c>
      <c r="F69" s="202">
        <v>198</v>
      </c>
      <c r="G69" s="71">
        <v>183</v>
      </c>
      <c r="H69" s="71" t="s">
        <v>52</v>
      </c>
      <c r="I69" s="71" t="s">
        <v>52</v>
      </c>
      <c r="J69" s="71" t="s">
        <v>52</v>
      </c>
    </row>
    <row r="70" spans="1:11">
      <c r="A70" s="30" t="s">
        <v>360</v>
      </c>
      <c r="B70" s="76" t="s">
        <v>393</v>
      </c>
      <c r="C70" s="30">
        <v>2</v>
      </c>
      <c r="E70" s="8">
        <v>143</v>
      </c>
      <c r="F70" s="202">
        <v>149</v>
      </c>
      <c r="G70" s="71">
        <v>155</v>
      </c>
      <c r="H70" s="71" t="s">
        <v>52</v>
      </c>
      <c r="I70" s="71" t="s">
        <v>52</v>
      </c>
      <c r="J70" s="71" t="s">
        <v>52</v>
      </c>
    </row>
    <row r="71" spans="1:11">
      <c r="A71" s="30" t="s">
        <v>361</v>
      </c>
      <c r="B71" s="76" t="s">
        <v>393</v>
      </c>
      <c r="C71" s="30">
        <v>2</v>
      </c>
      <c r="E71" s="8">
        <v>133</v>
      </c>
      <c r="F71" s="202">
        <v>133</v>
      </c>
      <c r="G71" s="71">
        <v>134</v>
      </c>
      <c r="H71" s="71" t="s">
        <v>52</v>
      </c>
      <c r="I71" s="71" t="s">
        <v>52</v>
      </c>
      <c r="J71" s="71" t="s">
        <v>52</v>
      </c>
    </row>
    <row r="72" spans="1:11">
      <c r="A72" s="30" t="s">
        <v>358</v>
      </c>
      <c r="B72" s="76" t="s">
        <v>393</v>
      </c>
      <c r="C72" s="30">
        <v>2</v>
      </c>
      <c r="E72" s="8">
        <v>104</v>
      </c>
      <c r="F72" s="202">
        <v>108</v>
      </c>
      <c r="G72" s="71">
        <v>112</v>
      </c>
      <c r="H72" s="71" t="s">
        <v>52</v>
      </c>
      <c r="I72" s="71" t="s">
        <v>52</v>
      </c>
      <c r="J72" s="71" t="s">
        <v>52</v>
      </c>
    </row>
    <row r="73" spans="1:11">
      <c r="A73" s="30" t="s">
        <v>362</v>
      </c>
      <c r="B73" s="76" t="s">
        <v>393</v>
      </c>
      <c r="C73" s="30">
        <v>2</v>
      </c>
      <c r="E73" s="8">
        <v>104</v>
      </c>
      <c r="F73" s="202">
        <v>102</v>
      </c>
      <c r="G73" s="71">
        <v>104</v>
      </c>
      <c r="H73" s="71" t="s">
        <v>52</v>
      </c>
      <c r="I73" s="71" t="s">
        <v>52</v>
      </c>
      <c r="J73" s="71" t="s">
        <v>52</v>
      </c>
    </row>
    <row r="74" spans="1:11">
      <c r="A74" s="30" t="s">
        <v>139</v>
      </c>
      <c r="B74" s="76" t="s">
        <v>393</v>
      </c>
      <c r="C74" s="30">
        <v>2</v>
      </c>
      <c r="E74" s="8">
        <v>100</v>
      </c>
      <c r="F74" s="202">
        <v>100</v>
      </c>
      <c r="G74" s="71">
        <v>100</v>
      </c>
      <c r="H74" s="71" t="s">
        <v>52</v>
      </c>
      <c r="I74" s="71" t="s">
        <v>52</v>
      </c>
      <c r="J74" s="71" t="s">
        <v>52</v>
      </c>
    </row>
    <row r="76" spans="1:11">
      <c r="A76" s="2"/>
    </row>
    <row r="77" spans="1:11" ht="42.95" customHeight="1">
      <c r="A77" s="340" t="s">
        <v>808</v>
      </c>
      <c r="B77" s="340"/>
      <c r="C77" s="340"/>
      <c r="D77" s="340"/>
      <c r="E77" s="340"/>
      <c r="F77" s="340"/>
      <c r="G77" s="340"/>
      <c r="H77" s="340"/>
      <c r="I77" s="340"/>
      <c r="J77" s="340"/>
    </row>
    <row r="78" spans="1:11" ht="51.95" customHeight="1">
      <c r="A78" s="340" t="s">
        <v>809</v>
      </c>
      <c r="B78" s="340"/>
      <c r="C78" s="340"/>
      <c r="D78" s="340"/>
      <c r="E78" s="340"/>
      <c r="F78" s="340"/>
      <c r="G78" s="340"/>
      <c r="H78" s="340"/>
      <c r="I78" s="340"/>
      <c r="J78" s="340"/>
    </row>
    <row r="81" spans="1:1">
      <c r="A81" s="76"/>
    </row>
  </sheetData>
  <sortState ref="A60:N74">
    <sortCondition descending="1" ref="G60:G74"/>
  </sortState>
  <mergeCells count="2">
    <mergeCell ref="A77:J77"/>
    <mergeCell ref="A78:J78"/>
  </mergeCells>
  <phoneticPr fontId="13" type="noConversion"/>
  <conditionalFormatting sqref="I5:I39 I41:I56">
    <cfRule type="cellIs" dxfId="2898" priority="3937" stopIfTrue="1" operator="equal">
      <formula>"-"</formula>
    </cfRule>
  </conditionalFormatting>
  <conditionalFormatting sqref="H5:H37 I23:J37">
    <cfRule type="cellIs" dxfId="2897" priority="3935" stopIfTrue="1" operator="equal">
      <formula>"-"</formula>
    </cfRule>
    <cfRule type="containsText" dxfId="2896" priority="3936" stopIfTrue="1" operator="containsText" text="leer">
      <formula>NOT(ISERROR(SEARCH("leer",H5)))</formula>
    </cfRule>
  </conditionalFormatting>
  <conditionalFormatting sqref="H42:H56">
    <cfRule type="cellIs" dxfId="2895" priority="95" stopIfTrue="1" operator="equal">
      <formula>"-"</formula>
    </cfRule>
    <cfRule type="containsText" dxfId="2894" priority="96" stopIfTrue="1" operator="containsText" text="leer">
      <formula>NOT(ISERROR(SEARCH("leer",H42)))</formula>
    </cfRule>
  </conditionalFormatting>
  <conditionalFormatting sqref="H5:H37 I23:J37">
    <cfRule type="cellIs" dxfId="2893" priority="93" stopIfTrue="1" operator="equal">
      <formula>"-"</formula>
    </cfRule>
    <cfRule type="containsText" dxfId="2892" priority="94" stopIfTrue="1" operator="containsText" text="leer">
      <formula>NOT(ISERROR(SEARCH("leer",H5)))</formula>
    </cfRule>
  </conditionalFormatting>
  <conditionalFormatting sqref="H42:H56">
    <cfRule type="cellIs" dxfId="2891" priority="91" stopIfTrue="1" operator="equal">
      <formula>"-"</formula>
    </cfRule>
    <cfRule type="containsText" dxfId="2890" priority="92" stopIfTrue="1" operator="containsText" text="leer">
      <formula>NOT(ISERROR(SEARCH("leer",H42)))</formula>
    </cfRule>
  </conditionalFormatting>
  <conditionalFormatting sqref="G5:G37">
    <cfRule type="cellIs" dxfId="2889" priority="89" stopIfTrue="1" operator="equal">
      <formula>"-"</formula>
    </cfRule>
    <cfRule type="containsText" dxfId="2888" priority="90" stopIfTrue="1" operator="containsText" text="leer">
      <formula>NOT(ISERROR(SEARCH("leer",G5)))</formula>
    </cfRule>
  </conditionalFormatting>
  <conditionalFormatting sqref="G42:G56">
    <cfRule type="cellIs" dxfId="2887" priority="87" stopIfTrue="1" operator="equal">
      <formula>"-"</formula>
    </cfRule>
    <cfRule type="containsText" dxfId="2886" priority="88" stopIfTrue="1" operator="containsText" text="leer">
      <formula>NOT(ISERROR(SEARCH("leer",G42)))</formula>
    </cfRule>
  </conditionalFormatting>
  <conditionalFormatting sqref="G5:G37">
    <cfRule type="cellIs" dxfId="2885" priority="85" stopIfTrue="1" operator="equal">
      <formula>"-"</formula>
    </cfRule>
    <cfRule type="containsText" dxfId="2884" priority="86" stopIfTrue="1" operator="containsText" text="leer">
      <formula>NOT(ISERROR(SEARCH("leer",G5)))</formula>
    </cfRule>
  </conditionalFormatting>
  <conditionalFormatting sqref="G42:G56">
    <cfRule type="cellIs" dxfId="2883" priority="83" stopIfTrue="1" operator="equal">
      <formula>"-"</formula>
    </cfRule>
    <cfRule type="containsText" dxfId="2882" priority="84" stopIfTrue="1" operator="containsText" text="leer">
      <formula>NOT(ISERROR(SEARCH("leer",G42)))</formula>
    </cfRule>
  </conditionalFormatting>
  <conditionalFormatting sqref="G5:G37">
    <cfRule type="cellIs" dxfId="2881" priority="81" stopIfTrue="1" operator="equal">
      <formula>"-"</formula>
    </cfRule>
    <cfRule type="containsText" dxfId="2880" priority="82" stopIfTrue="1" operator="containsText" text="leer">
      <formula>NOT(ISERROR(SEARCH("leer",G5)))</formula>
    </cfRule>
  </conditionalFormatting>
  <conditionalFormatting sqref="G5:G37">
    <cfRule type="cellIs" dxfId="2879" priority="79" stopIfTrue="1" operator="equal">
      <formula>"-"</formula>
    </cfRule>
    <cfRule type="containsText" dxfId="2878" priority="80" stopIfTrue="1" operator="containsText" text="leer">
      <formula>NOT(ISERROR(SEARCH("leer",G5)))</formula>
    </cfRule>
  </conditionalFormatting>
  <conditionalFormatting sqref="G5:G37">
    <cfRule type="cellIs" dxfId="2877" priority="77" stopIfTrue="1" operator="equal">
      <formula>"-"</formula>
    </cfRule>
    <cfRule type="containsText" dxfId="2876" priority="78" stopIfTrue="1" operator="containsText" text="leer">
      <formula>NOT(ISERROR(SEARCH("leer",G5)))</formula>
    </cfRule>
  </conditionalFormatting>
  <conditionalFormatting sqref="G5:G37">
    <cfRule type="cellIs" dxfId="2875" priority="75" stopIfTrue="1" operator="equal">
      <formula>"-"</formula>
    </cfRule>
    <cfRule type="containsText" dxfId="2874" priority="76" stopIfTrue="1" operator="containsText" text="leer">
      <formula>NOT(ISERROR(SEARCH("leer",G5)))</formula>
    </cfRule>
  </conditionalFormatting>
  <conditionalFormatting sqref="G5:G37">
    <cfRule type="cellIs" dxfId="2873" priority="73" stopIfTrue="1" operator="equal">
      <formula>"-"</formula>
    </cfRule>
    <cfRule type="containsText" dxfId="2872" priority="74" stopIfTrue="1" operator="containsText" text="leer">
      <formula>NOT(ISERROR(SEARCH("leer",G5)))</formula>
    </cfRule>
  </conditionalFormatting>
  <conditionalFormatting sqref="G42:G56">
    <cfRule type="cellIs" dxfId="2871" priority="71" stopIfTrue="1" operator="equal">
      <formula>"-"</formula>
    </cfRule>
    <cfRule type="containsText" dxfId="2870" priority="72" stopIfTrue="1" operator="containsText" text="leer">
      <formula>NOT(ISERROR(SEARCH("leer",G42)))</formula>
    </cfRule>
  </conditionalFormatting>
  <conditionalFormatting sqref="G42:G56">
    <cfRule type="cellIs" dxfId="2869" priority="69" stopIfTrue="1" operator="equal">
      <formula>"-"</formula>
    </cfRule>
    <cfRule type="containsText" dxfId="2868" priority="70" stopIfTrue="1" operator="containsText" text="leer">
      <formula>NOT(ISERROR(SEARCH("leer",G42)))</formula>
    </cfRule>
  </conditionalFormatting>
  <conditionalFormatting sqref="G42:G56">
    <cfRule type="cellIs" dxfId="2867" priority="67" stopIfTrue="1" operator="equal">
      <formula>"-"</formula>
    </cfRule>
    <cfRule type="containsText" dxfId="2866" priority="68" stopIfTrue="1" operator="containsText" text="leer">
      <formula>NOT(ISERROR(SEARCH("leer",G42)))</formula>
    </cfRule>
  </conditionalFormatting>
  <conditionalFormatting sqref="G42:G56">
    <cfRule type="cellIs" dxfId="2865" priority="65" stopIfTrue="1" operator="equal">
      <formula>"-"</formula>
    </cfRule>
    <cfRule type="containsText" dxfId="2864" priority="66" stopIfTrue="1" operator="containsText" text="leer">
      <formula>NOT(ISERROR(SEARCH("leer",G42)))</formula>
    </cfRule>
  </conditionalFormatting>
  <conditionalFormatting sqref="G42:G56">
    <cfRule type="cellIs" dxfId="2863" priority="63" stopIfTrue="1" operator="equal">
      <formula>"-"</formula>
    </cfRule>
    <cfRule type="containsText" dxfId="2862" priority="64" stopIfTrue="1" operator="containsText" text="leer">
      <formula>NOT(ISERROR(SEARCH("leer",G42)))</formula>
    </cfRule>
  </conditionalFormatting>
  <conditionalFormatting sqref="I58:I74">
    <cfRule type="cellIs" dxfId="2861" priority="62" stopIfTrue="1" operator="equal">
      <formula>"-"</formula>
    </cfRule>
  </conditionalFormatting>
  <conditionalFormatting sqref="H60:H74">
    <cfRule type="cellIs" dxfId="2860" priority="60" stopIfTrue="1" operator="equal">
      <formula>"-"</formula>
    </cfRule>
    <cfRule type="containsText" dxfId="2859" priority="61" stopIfTrue="1" operator="containsText" text="leer">
      <formula>NOT(ISERROR(SEARCH("leer",H60)))</formula>
    </cfRule>
  </conditionalFormatting>
  <conditionalFormatting sqref="H60:H74">
    <cfRule type="cellIs" dxfId="2858" priority="58" stopIfTrue="1" operator="equal">
      <formula>"-"</formula>
    </cfRule>
    <cfRule type="containsText" dxfId="2857" priority="59" stopIfTrue="1" operator="containsText" text="leer">
      <formula>NOT(ISERROR(SEARCH("leer",H60)))</formula>
    </cfRule>
  </conditionalFormatting>
  <conditionalFormatting sqref="G60:G74">
    <cfRule type="cellIs" dxfId="2856" priority="56" stopIfTrue="1" operator="equal">
      <formula>"-"</formula>
    </cfRule>
    <cfRule type="containsText" dxfId="2855" priority="57" stopIfTrue="1" operator="containsText" text="leer">
      <formula>NOT(ISERROR(SEARCH("leer",G60)))</formula>
    </cfRule>
  </conditionalFormatting>
  <conditionalFormatting sqref="G60:G74">
    <cfRule type="cellIs" dxfId="2854" priority="54" stopIfTrue="1" operator="equal">
      <formula>"-"</formula>
    </cfRule>
    <cfRule type="containsText" dxfId="2853" priority="55" stopIfTrue="1" operator="containsText" text="leer">
      <formula>NOT(ISERROR(SEARCH("leer",G60)))</formula>
    </cfRule>
  </conditionalFormatting>
  <conditionalFormatting sqref="G60:G74">
    <cfRule type="cellIs" dxfId="2852" priority="52" stopIfTrue="1" operator="equal">
      <formula>"-"</formula>
    </cfRule>
    <cfRule type="containsText" dxfId="2851" priority="53" stopIfTrue="1" operator="containsText" text="leer">
      <formula>NOT(ISERROR(SEARCH("leer",G60)))</formula>
    </cfRule>
  </conditionalFormatting>
  <conditionalFormatting sqref="G60:G74">
    <cfRule type="cellIs" dxfId="2850" priority="50" stopIfTrue="1" operator="equal">
      <formula>"-"</formula>
    </cfRule>
    <cfRule type="containsText" dxfId="2849" priority="51" stopIfTrue="1" operator="containsText" text="leer">
      <formula>NOT(ISERROR(SEARCH("leer",G60)))</formula>
    </cfRule>
  </conditionalFormatting>
  <conditionalFormatting sqref="G60:G74">
    <cfRule type="cellIs" dxfId="2848" priority="48" stopIfTrue="1" operator="equal">
      <formula>"-"</formula>
    </cfRule>
    <cfRule type="containsText" dxfId="2847" priority="49" stopIfTrue="1" operator="containsText" text="leer">
      <formula>NOT(ISERROR(SEARCH("leer",G60)))</formula>
    </cfRule>
  </conditionalFormatting>
  <conditionalFormatting sqref="G60:G74">
    <cfRule type="cellIs" dxfId="2846" priority="46" stopIfTrue="1" operator="equal">
      <formula>"-"</formula>
    </cfRule>
    <cfRule type="containsText" dxfId="2845" priority="47" stopIfTrue="1" operator="containsText" text="leer">
      <formula>NOT(ISERROR(SEARCH("leer",G60)))</formula>
    </cfRule>
  </conditionalFormatting>
  <conditionalFormatting sqref="G60:G74">
    <cfRule type="cellIs" dxfId="2844" priority="44" stopIfTrue="1" operator="equal">
      <formula>"-"</formula>
    </cfRule>
    <cfRule type="containsText" dxfId="2843" priority="45" stopIfTrue="1" operator="containsText" text="leer">
      <formula>NOT(ISERROR(SEARCH("leer",G60)))</formula>
    </cfRule>
  </conditionalFormatting>
  <conditionalFormatting sqref="I58:I74">
    <cfRule type="cellIs" dxfId="2842" priority="43" stopIfTrue="1" operator="equal">
      <formula>"-"</formula>
    </cfRule>
  </conditionalFormatting>
  <conditionalFormatting sqref="H60:H74">
    <cfRule type="cellIs" dxfId="2841" priority="41" stopIfTrue="1" operator="equal">
      <formula>"-"</formula>
    </cfRule>
    <cfRule type="containsText" dxfId="2840" priority="42" stopIfTrue="1" operator="containsText" text="leer">
      <formula>NOT(ISERROR(SEARCH("leer",H60)))</formula>
    </cfRule>
  </conditionalFormatting>
  <conditionalFormatting sqref="H60:H74">
    <cfRule type="cellIs" dxfId="2839" priority="39" stopIfTrue="1" operator="equal">
      <formula>"-"</formula>
    </cfRule>
    <cfRule type="containsText" dxfId="2838" priority="40" stopIfTrue="1" operator="containsText" text="leer">
      <formula>NOT(ISERROR(SEARCH("leer",H60)))</formula>
    </cfRule>
  </conditionalFormatting>
  <conditionalFormatting sqref="G60:G74">
    <cfRule type="cellIs" dxfId="2837" priority="37" stopIfTrue="1" operator="equal">
      <formula>"-"</formula>
    </cfRule>
    <cfRule type="containsText" dxfId="2836" priority="38" stopIfTrue="1" operator="containsText" text="leer">
      <formula>NOT(ISERROR(SEARCH("leer",G60)))</formula>
    </cfRule>
  </conditionalFormatting>
  <conditionalFormatting sqref="G60:G74">
    <cfRule type="cellIs" dxfId="2835" priority="35" stopIfTrue="1" operator="equal">
      <formula>"-"</formula>
    </cfRule>
    <cfRule type="containsText" dxfId="2834" priority="36" stopIfTrue="1" operator="containsText" text="leer">
      <formula>NOT(ISERROR(SEARCH("leer",G60)))</formula>
    </cfRule>
  </conditionalFormatting>
  <conditionalFormatting sqref="G60:G74">
    <cfRule type="cellIs" dxfId="2833" priority="33" stopIfTrue="1" operator="equal">
      <formula>"-"</formula>
    </cfRule>
    <cfRule type="containsText" dxfId="2832" priority="34" stopIfTrue="1" operator="containsText" text="leer">
      <formula>NOT(ISERROR(SEARCH("leer",G60)))</formula>
    </cfRule>
  </conditionalFormatting>
  <conditionalFormatting sqref="G60:G74">
    <cfRule type="cellIs" dxfId="2831" priority="31" stopIfTrue="1" operator="equal">
      <formula>"-"</formula>
    </cfRule>
    <cfRule type="containsText" dxfId="2830" priority="32" stopIfTrue="1" operator="containsText" text="leer">
      <formula>NOT(ISERROR(SEARCH("leer",G60)))</formula>
    </cfRule>
  </conditionalFormatting>
  <conditionalFormatting sqref="G60:G74">
    <cfRule type="cellIs" dxfId="2829" priority="29" stopIfTrue="1" operator="equal">
      <formula>"-"</formula>
    </cfRule>
    <cfRule type="containsText" dxfId="2828" priority="30" stopIfTrue="1" operator="containsText" text="leer">
      <formula>NOT(ISERROR(SEARCH("leer",G60)))</formula>
    </cfRule>
  </conditionalFormatting>
  <conditionalFormatting sqref="G60:G74">
    <cfRule type="cellIs" dxfId="2827" priority="27" stopIfTrue="1" operator="equal">
      <formula>"-"</formula>
    </cfRule>
    <cfRule type="containsText" dxfId="2826" priority="28" stopIfTrue="1" operator="containsText" text="leer">
      <formula>NOT(ISERROR(SEARCH("leer",G60)))</formula>
    </cfRule>
  </conditionalFormatting>
  <conditionalFormatting sqref="G60:G74">
    <cfRule type="cellIs" dxfId="2825" priority="25" stopIfTrue="1" operator="equal">
      <formula>"-"</formula>
    </cfRule>
    <cfRule type="containsText" dxfId="2824" priority="26" stopIfTrue="1" operator="containsText" text="leer">
      <formula>NOT(ISERROR(SEARCH("leer",G60)))</formula>
    </cfRule>
  </conditionalFormatting>
  <conditionalFormatting sqref="F5:F19">
    <cfRule type="cellIs" dxfId="2823" priority="23" stopIfTrue="1" operator="equal">
      <formula>"-"</formula>
    </cfRule>
    <cfRule type="containsText" dxfId="2822" priority="24" stopIfTrue="1" operator="containsText" text="leer">
      <formula>NOT(ISERROR(SEARCH("leer",F5)))</formula>
    </cfRule>
  </conditionalFormatting>
  <conditionalFormatting sqref="F5:F19">
    <cfRule type="cellIs" dxfId="2821" priority="22" stopIfTrue="1" operator="equal">
      <formula>"-"</formula>
    </cfRule>
  </conditionalFormatting>
  <conditionalFormatting sqref="F5:F19">
    <cfRule type="cellIs" dxfId="2820" priority="20" stopIfTrue="1" operator="equal">
      <formula>"-"</formula>
    </cfRule>
    <cfRule type="containsText" dxfId="2819" priority="21" stopIfTrue="1" operator="containsText" text="leer">
      <formula>NOT(ISERROR(SEARCH("leer",F5)))</formula>
    </cfRule>
  </conditionalFormatting>
  <conditionalFormatting sqref="F5:F19">
    <cfRule type="cellIs" dxfId="2818" priority="19" stopIfTrue="1" operator="equal">
      <formula>"-"</formula>
    </cfRule>
  </conditionalFormatting>
  <conditionalFormatting sqref="F23:F37">
    <cfRule type="cellIs" dxfId="2817" priority="17" stopIfTrue="1" operator="equal">
      <formula>"-"</formula>
    </cfRule>
    <cfRule type="containsText" dxfId="2816" priority="18" stopIfTrue="1" operator="containsText" text="leer">
      <formula>NOT(ISERROR(SEARCH("leer",F23)))</formula>
    </cfRule>
  </conditionalFormatting>
  <conditionalFormatting sqref="F23:F37">
    <cfRule type="cellIs" dxfId="2815" priority="16" stopIfTrue="1" operator="equal">
      <formula>"-"</formula>
    </cfRule>
  </conditionalFormatting>
  <conditionalFormatting sqref="F23:F37">
    <cfRule type="cellIs" dxfId="2814" priority="14" stopIfTrue="1" operator="equal">
      <formula>"-"</formula>
    </cfRule>
    <cfRule type="containsText" dxfId="2813" priority="15" stopIfTrue="1" operator="containsText" text="leer">
      <formula>NOT(ISERROR(SEARCH("leer",F23)))</formula>
    </cfRule>
  </conditionalFormatting>
  <conditionalFormatting sqref="F23:F37">
    <cfRule type="cellIs" dxfId="2812" priority="13" stopIfTrue="1" operator="equal">
      <formula>"-"</formula>
    </cfRule>
  </conditionalFormatting>
  <conditionalFormatting sqref="F42:F56">
    <cfRule type="cellIs" dxfId="2811" priority="11" stopIfTrue="1" operator="equal">
      <formula>"-"</formula>
    </cfRule>
    <cfRule type="containsText" dxfId="2810" priority="12" stopIfTrue="1" operator="containsText" text="leer">
      <formula>NOT(ISERROR(SEARCH("leer",F42)))</formula>
    </cfRule>
  </conditionalFormatting>
  <conditionalFormatting sqref="F42:F56">
    <cfRule type="cellIs" dxfId="2809" priority="10" stopIfTrue="1" operator="equal">
      <formula>"-"</formula>
    </cfRule>
  </conditionalFormatting>
  <conditionalFormatting sqref="F42:F56">
    <cfRule type="cellIs" dxfId="2808" priority="8" stopIfTrue="1" operator="equal">
      <formula>"-"</formula>
    </cfRule>
    <cfRule type="containsText" dxfId="2807" priority="9" stopIfTrue="1" operator="containsText" text="leer">
      <formula>NOT(ISERROR(SEARCH("leer",F42)))</formula>
    </cfRule>
  </conditionalFormatting>
  <conditionalFormatting sqref="F42:F56">
    <cfRule type="cellIs" dxfId="2806" priority="7" stopIfTrue="1" operator="equal">
      <formula>"-"</formula>
    </cfRule>
  </conditionalFormatting>
  <conditionalFormatting sqref="F60:F74">
    <cfRule type="cellIs" dxfId="2805" priority="5" stopIfTrue="1" operator="equal">
      <formula>"-"</formula>
    </cfRule>
    <cfRule type="containsText" dxfId="2804" priority="6" stopIfTrue="1" operator="containsText" text="leer">
      <formula>NOT(ISERROR(SEARCH("leer",F60)))</formula>
    </cfRule>
  </conditionalFormatting>
  <conditionalFormatting sqref="F60:F74">
    <cfRule type="cellIs" dxfId="2803" priority="4" stopIfTrue="1" operator="equal">
      <formula>"-"</formula>
    </cfRule>
  </conditionalFormatting>
  <conditionalFormatting sqref="F60:F74">
    <cfRule type="cellIs" dxfId="2802" priority="2" stopIfTrue="1" operator="equal">
      <formula>"-"</formula>
    </cfRule>
    <cfRule type="containsText" dxfId="2801" priority="3" stopIfTrue="1" operator="containsText" text="leer">
      <formula>NOT(ISERROR(SEARCH("leer",F60)))</formula>
    </cfRule>
  </conditionalFormatting>
  <conditionalFormatting sqref="F60:F74">
    <cfRule type="cellIs" dxfId="2800" priority="1" stopIfTrue="1" operator="equal">
      <formula>"-"</formula>
    </cfRule>
  </conditionalFormatting>
  <hyperlinks>
    <hyperlink ref="A1" location="Index!A1" display="zurück"/>
  </hyperlinks>
  <pageMargins left="0.79000000000000015" right="0.79000000000000015" top="0.98" bottom="0.98" header="0.51" footer="0.51"/>
  <pageSetup paperSize="9" scale="69" orientation="portrait" horizontalDpi="1200" verticalDpi="1200" r:id="rId1"/>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60"/>
  <sheetViews>
    <sheetView showRuler="0" workbookViewId="0"/>
  </sheetViews>
  <sheetFormatPr baseColWidth="10" defaultColWidth="11.42578125" defaultRowHeight="12.75"/>
  <cols>
    <col min="1" max="1" width="47.42578125" customWidth="1"/>
    <col min="2" max="2" width="15.42578125" bestFit="1" customWidth="1"/>
    <col min="3" max="3" width="9.7109375" customWidth="1"/>
    <col min="4" max="4" width="12.28515625" style="8" customWidth="1"/>
    <col min="5" max="6" width="11.42578125" style="8" customWidth="1"/>
  </cols>
  <sheetData>
    <row r="1" spans="1:14" s="5" customFormat="1">
      <c r="A1" s="97" t="s">
        <v>370</v>
      </c>
    </row>
    <row r="2" spans="1:14" s="5" customFormat="1">
      <c r="A2" s="97"/>
    </row>
    <row r="3" spans="1:14">
      <c r="A3" s="2" t="s">
        <v>317</v>
      </c>
      <c r="C3" t="s">
        <v>413</v>
      </c>
      <c r="D3" s="5" t="s">
        <v>525</v>
      </c>
      <c r="E3" s="6">
        <v>2013</v>
      </c>
      <c r="F3" s="6">
        <v>2012</v>
      </c>
      <c r="G3" s="6">
        <v>2011</v>
      </c>
      <c r="H3" s="6">
        <v>2010</v>
      </c>
      <c r="I3" s="6">
        <v>2009</v>
      </c>
      <c r="J3" s="6">
        <v>2008</v>
      </c>
      <c r="K3" s="6">
        <v>2007</v>
      </c>
      <c r="L3" s="6">
        <v>2006</v>
      </c>
      <c r="M3" s="6">
        <v>2005</v>
      </c>
      <c r="N3" s="6">
        <v>2004</v>
      </c>
    </row>
    <row r="4" spans="1:14">
      <c r="A4" s="2"/>
      <c r="C4" s="3"/>
      <c r="G4" s="3"/>
      <c r="H4" s="3"/>
      <c r="I4" s="6"/>
      <c r="J4" s="6"/>
      <c r="K4" s="6"/>
      <c r="L4" s="6"/>
      <c r="M4" s="6"/>
      <c r="N4" s="6"/>
    </row>
    <row r="5" spans="1:14">
      <c r="A5" s="4" t="s">
        <v>349</v>
      </c>
      <c r="C5" s="71"/>
      <c r="G5" s="71"/>
      <c r="H5" s="71"/>
      <c r="I5" s="24"/>
      <c r="J5" s="24"/>
      <c r="K5" s="4"/>
      <c r="L5" s="24"/>
      <c r="M5" s="4"/>
      <c r="N5" s="24"/>
    </row>
    <row r="6" spans="1:14">
      <c r="A6" s="30" t="s">
        <v>347</v>
      </c>
      <c r="B6" t="s">
        <v>303</v>
      </c>
      <c r="C6" s="30">
        <v>1</v>
      </c>
      <c r="E6" s="8">
        <v>97.6</v>
      </c>
      <c r="F6" s="202">
        <v>97.9</v>
      </c>
      <c r="G6" s="71">
        <v>97.5</v>
      </c>
      <c r="H6" s="71">
        <v>97.2</v>
      </c>
      <c r="I6" s="88">
        <v>97.7</v>
      </c>
      <c r="J6" s="92">
        <v>95.9</v>
      </c>
      <c r="K6" s="92">
        <v>97.1</v>
      </c>
      <c r="L6" s="92">
        <v>98</v>
      </c>
      <c r="M6" s="92">
        <v>97.7</v>
      </c>
      <c r="N6" s="92">
        <v>97.4</v>
      </c>
    </row>
    <row r="7" spans="1:14">
      <c r="A7" s="30" t="s">
        <v>348</v>
      </c>
      <c r="B7" t="s">
        <v>303</v>
      </c>
      <c r="C7" s="30">
        <v>1</v>
      </c>
      <c r="E7" s="8">
        <v>98.8</v>
      </c>
      <c r="F7" s="202">
        <v>98.8</v>
      </c>
      <c r="G7" s="71">
        <v>99.3</v>
      </c>
      <c r="H7" s="71">
        <v>98.5</v>
      </c>
      <c r="I7" s="88">
        <v>98.4</v>
      </c>
      <c r="J7" s="92">
        <v>95.9</v>
      </c>
      <c r="K7" s="93">
        <v>96.7</v>
      </c>
      <c r="L7" s="92">
        <v>98.3</v>
      </c>
      <c r="M7" s="92">
        <v>98.2</v>
      </c>
      <c r="N7" s="92">
        <v>97.4</v>
      </c>
    </row>
    <row r="8" spans="1:14">
      <c r="A8" s="30"/>
      <c r="C8" s="30"/>
      <c r="G8" s="30"/>
      <c r="H8" s="30"/>
      <c r="I8" s="93"/>
      <c r="J8" s="92"/>
      <c r="K8" s="93"/>
      <c r="L8" s="92"/>
      <c r="M8" s="92"/>
      <c r="N8" s="92"/>
    </row>
    <row r="9" spans="1:14">
      <c r="A9" s="4" t="s">
        <v>350</v>
      </c>
      <c r="C9" s="30"/>
      <c r="G9" s="30"/>
      <c r="H9" s="30"/>
      <c r="I9" s="93"/>
      <c r="J9" s="92"/>
      <c r="K9" s="93"/>
      <c r="L9" s="92"/>
      <c r="M9" s="92"/>
      <c r="N9" s="92"/>
    </row>
    <row r="10" spans="1:14">
      <c r="A10" s="30" t="s">
        <v>351</v>
      </c>
      <c r="B10" t="s">
        <v>303</v>
      </c>
      <c r="C10" s="30">
        <v>2</v>
      </c>
      <c r="D10" s="24"/>
      <c r="E10" s="71">
        <v>97.3</v>
      </c>
      <c r="F10" s="202">
        <v>97.7</v>
      </c>
      <c r="G10" s="71">
        <v>97.4</v>
      </c>
      <c r="H10" s="71">
        <v>97.7</v>
      </c>
      <c r="I10" s="88">
        <v>97.8</v>
      </c>
      <c r="J10" s="92">
        <v>98</v>
      </c>
      <c r="K10" s="93">
        <v>97.6</v>
      </c>
      <c r="L10" s="92">
        <v>97.3</v>
      </c>
      <c r="M10" s="92">
        <v>97.4</v>
      </c>
      <c r="N10" s="92">
        <v>95.8</v>
      </c>
    </row>
    <row r="11" spans="1:14">
      <c r="A11" s="30" t="s">
        <v>352</v>
      </c>
      <c r="B11" t="s">
        <v>303</v>
      </c>
      <c r="C11" s="79">
        <v>2</v>
      </c>
      <c r="E11" s="8">
        <v>97.7</v>
      </c>
      <c r="F11" s="202">
        <v>97.9</v>
      </c>
      <c r="G11" s="71">
        <v>97.7</v>
      </c>
      <c r="H11" s="71">
        <v>97.5</v>
      </c>
      <c r="I11" s="88">
        <v>98.1</v>
      </c>
      <c r="J11" s="92">
        <v>98.7</v>
      </c>
      <c r="K11" s="93">
        <v>97.5</v>
      </c>
      <c r="L11" s="92">
        <v>97.6</v>
      </c>
      <c r="M11" s="92">
        <v>97.7</v>
      </c>
      <c r="N11" s="92">
        <v>97.7</v>
      </c>
    </row>
    <row r="12" spans="1:14">
      <c r="I12" s="3"/>
    </row>
    <row r="13" spans="1:14">
      <c r="A13" s="2" t="s">
        <v>373</v>
      </c>
      <c r="C13" s="3"/>
      <c r="G13" s="3"/>
      <c r="H13" s="3"/>
      <c r="I13" s="3"/>
      <c r="J13" s="3"/>
      <c r="K13" s="3"/>
      <c r="L13" s="3"/>
      <c r="M13" s="3"/>
    </row>
    <row r="14" spans="1:14">
      <c r="A14" s="56" t="s">
        <v>79</v>
      </c>
      <c r="B14" t="s">
        <v>303</v>
      </c>
      <c r="C14" s="3" t="s">
        <v>593</v>
      </c>
      <c r="E14" s="71" t="s">
        <v>52</v>
      </c>
      <c r="F14" s="202">
        <v>95.6</v>
      </c>
      <c r="G14" s="71">
        <v>93.4</v>
      </c>
      <c r="H14" s="71">
        <v>93.4</v>
      </c>
      <c r="I14" s="144">
        <v>94</v>
      </c>
      <c r="J14" s="3">
        <v>92.6</v>
      </c>
      <c r="K14" s="3">
        <v>94.9</v>
      </c>
      <c r="L14" s="85">
        <v>95.3</v>
      </c>
      <c r="M14" s="3">
        <v>95.1</v>
      </c>
      <c r="N14" s="8">
        <v>95.4</v>
      </c>
    </row>
    <row r="15" spans="1:14">
      <c r="A15" s="56" t="s">
        <v>75</v>
      </c>
      <c r="B15" t="s">
        <v>303</v>
      </c>
      <c r="C15" s="3" t="s">
        <v>593</v>
      </c>
      <c r="E15" s="71" t="s">
        <v>52</v>
      </c>
      <c r="F15" s="202">
        <v>92.1</v>
      </c>
      <c r="G15" s="71">
        <v>93.9</v>
      </c>
      <c r="H15" s="71">
        <v>91.9</v>
      </c>
      <c r="I15" s="124">
        <v>94.5</v>
      </c>
      <c r="J15" s="3">
        <v>90.4</v>
      </c>
      <c r="K15" s="3">
        <v>91.3</v>
      </c>
      <c r="L15" s="3">
        <v>92.4</v>
      </c>
      <c r="M15" s="3">
        <v>90.3</v>
      </c>
      <c r="N15" s="8">
        <v>88.2</v>
      </c>
    </row>
    <row r="18" spans="1:13">
      <c r="A18" s="246" t="s">
        <v>605</v>
      </c>
      <c r="B18" s="243"/>
      <c r="C18" s="234"/>
    </row>
    <row r="19" spans="1:13">
      <c r="A19" s="246" t="s">
        <v>707</v>
      </c>
      <c r="B19" s="243"/>
      <c r="C19" s="234"/>
    </row>
    <row r="20" spans="1:13">
      <c r="A20" s="247" t="s">
        <v>708</v>
      </c>
      <c r="B20" s="245"/>
      <c r="C20" s="233"/>
    </row>
    <row r="21" spans="1:13">
      <c r="A21" s="247" t="s">
        <v>855</v>
      </c>
      <c r="B21" s="245"/>
      <c r="C21" s="233"/>
    </row>
    <row r="22" spans="1:13">
      <c r="A22" s="76"/>
    </row>
    <row r="29" spans="1:13">
      <c r="A29" s="2"/>
      <c r="C29" s="3"/>
      <c r="G29" s="3"/>
      <c r="H29" s="3"/>
      <c r="I29" s="3"/>
      <c r="J29" s="3"/>
    </row>
    <row r="31" spans="1:13">
      <c r="A31" s="2"/>
      <c r="C31" s="3"/>
      <c r="G31" s="3"/>
      <c r="H31" s="3"/>
      <c r="I31" s="3"/>
      <c r="J31" s="3"/>
      <c r="K31" s="3"/>
      <c r="L31" s="3"/>
      <c r="M31" s="3"/>
    </row>
    <row r="32" spans="1:13">
      <c r="C32" s="3"/>
      <c r="G32" s="3"/>
      <c r="H32" s="3"/>
      <c r="I32" s="3"/>
      <c r="J32" s="3"/>
      <c r="K32" s="3"/>
      <c r="L32" s="3"/>
      <c r="M32" s="3"/>
    </row>
    <row r="33" spans="1:13">
      <c r="A33" s="1"/>
      <c r="C33" s="3"/>
      <c r="G33" s="3"/>
      <c r="H33" s="3"/>
      <c r="I33" s="3"/>
      <c r="J33" s="3"/>
      <c r="K33" s="3"/>
      <c r="L33" s="3"/>
      <c r="M33" s="3"/>
    </row>
    <row r="34" spans="1:13">
      <c r="C34" s="3"/>
      <c r="G34" s="3"/>
      <c r="H34" s="3"/>
      <c r="I34" s="3"/>
      <c r="J34" s="3"/>
      <c r="K34" s="3"/>
      <c r="L34" s="3"/>
      <c r="M34" s="3"/>
    </row>
    <row r="35" spans="1:13">
      <c r="C35" s="3"/>
      <c r="G35" s="3"/>
      <c r="H35" s="3"/>
      <c r="I35" s="3"/>
      <c r="J35" s="3"/>
      <c r="K35" s="3"/>
      <c r="L35" s="3"/>
      <c r="M35" s="3"/>
    </row>
    <row r="45" spans="1:13">
      <c r="C45" s="3"/>
      <c r="G45" s="3"/>
      <c r="H45" s="3"/>
      <c r="I45" s="3"/>
      <c r="J45" s="3"/>
      <c r="K45" s="3"/>
      <c r="L45" s="3"/>
      <c r="M45" s="3"/>
    </row>
    <row r="46" spans="1:13">
      <c r="A46" s="2"/>
      <c r="C46" s="3"/>
      <c r="G46" s="3"/>
      <c r="H46" s="3"/>
      <c r="I46" s="3"/>
      <c r="J46" s="3"/>
      <c r="K46" s="3"/>
      <c r="L46" s="3"/>
      <c r="M46" s="3"/>
    </row>
    <row r="47" spans="1:13">
      <c r="C47" s="3"/>
      <c r="G47" s="3"/>
      <c r="H47" s="3"/>
      <c r="I47" s="3"/>
      <c r="J47" s="3"/>
      <c r="K47" s="3"/>
      <c r="L47" s="3"/>
      <c r="M47" s="3"/>
    </row>
    <row r="48" spans="1:13">
      <c r="A48" s="1"/>
      <c r="C48" s="3"/>
      <c r="G48" s="3"/>
      <c r="H48" s="3"/>
      <c r="I48" s="3"/>
      <c r="J48" s="3"/>
      <c r="K48" s="3"/>
      <c r="L48" s="3"/>
      <c r="M48" s="3"/>
    </row>
    <row r="49" spans="1:13">
      <c r="C49" s="3"/>
      <c r="G49" s="3"/>
      <c r="H49" s="3"/>
      <c r="I49" s="3"/>
      <c r="J49" s="3"/>
      <c r="K49" s="3"/>
      <c r="L49" s="3"/>
      <c r="M49" s="3"/>
    </row>
    <row r="56" spans="1:13">
      <c r="C56" s="3"/>
      <c r="G56" s="3"/>
      <c r="H56" s="3"/>
      <c r="I56" s="3"/>
      <c r="J56" s="3"/>
      <c r="K56" s="3"/>
      <c r="L56" s="3"/>
      <c r="M56" s="3"/>
    </row>
    <row r="57" spans="1:13">
      <c r="A57" s="2"/>
      <c r="C57" s="3"/>
      <c r="G57" s="3"/>
      <c r="H57" s="3"/>
      <c r="I57" s="3"/>
      <c r="J57" s="3"/>
      <c r="K57" s="3"/>
      <c r="L57" s="3"/>
      <c r="M57" s="3"/>
    </row>
    <row r="58" spans="1:13">
      <c r="A58" s="56"/>
      <c r="C58" s="3"/>
      <c r="G58" s="3"/>
      <c r="H58" s="3"/>
      <c r="I58" s="3"/>
      <c r="J58" s="3"/>
      <c r="K58" s="3"/>
      <c r="L58" s="3"/>
      <c r="M58" s="3"/>
    </row>
    <row r="59" spans="1:13">
      <c r="C59" s="3"/>
      <c r="G59" s="3"/>
      <c r="H59" s="3"/>
      <c r="I59" s="3"/>
      <c r="J59" s="3"/>
      <c r="K59" s="3"/>
      <c r="L59" s="3"/>
      <c r="M59" s="3"/>
    </row>
    <row r="60" spans="1:13">
      <c r="A60" s="55"/>
      <c r="B60" s="55"/>
      <c r="C60" s="55"/>
      <c r="G60" s="55"/>
      <c r="H60" s="55"/>
      <c r="I60" s="55"/>
      <c r="J60" s="55"/>
      <c r="K60" s="55"/>
      <c r="L60" s="55"/>
      <c r="M60" s="55"/>
    </row>
  </sheetData>
  <phoneticPr fontId="13" type="noConversion"/>
  <conditionalFormatting sqref="I6:I15">
    <cfRule type="cellIs" dxfId="2799" priority="3900" stopIfTrue="1" operator="equal">
      <formula>"-"</formula>
    </cfRule>
  </conditionalFormatting>
  <conditionalFormatting sqref="N14:N15">
    <cfRule type="cellIs" dxfId="2798" priority="3899" stopIfTrue="1" operator="equal">
      <formula>"-"</formula>
    </cfRule>
  </conditionalFormatting>
  <conditionalFormatting sqref="H6:H7">
    <cfRule type="cellIs" dxfId="2797" priority="3897" stopIfTrue="1" operator="equal">
      <formula>"-"</formula>
    </cfRule>
    <cfRule type="containsText" dxfId="2796" priority="3898" stopIfTrue="1" operator="containsText" text="leer">
      <formula>NOT(ISERROR(SEARCH("leer",H6)))</formula>
    </cfRule>
  </conditionalFormatting>
  <conditionalFormatting sqref="H10:H11">
    <cfRule type="cellIs" dxfId="2795" priority="57" stopIfTrue="1" operator="equal">
      <formula>"-"</formula>
    </cfRule>
    <cfRule type="containsText" dxfId="2794" priority="58" stopIfTrue="1" operator="containsText" text="leer">
      <formula>NOT(ISERROR(SEARCH("leer",H10)))</formula>
    </cfRule>
  </conditionalFormatting>
  <conditionalFormatting sqref="H14:H15">
    <cfRule type="cellIs" dxfId="2793" priority="55" stopIfTrue="1" operator="equal">
      <formula>"-"</formula>
    </cfRule>
    <cfRule type="containsText" dxfId="2792" priority="56" stopIfTrue="1" operator="containsText" text="leer">
      <formula>NOT(ISERROR(SEARCH("leer",H14)))</formula>
    </cfRule>
  </conditionalFormatting>
  <conditionalFormatting sqref="G6:G7">
    <cfRule type="cellIs" dxfId="2791" priority="53" stopIfTrue="1" operator="equal">
      <formula>"-"</formula>
    </cfRule>
    <cfRule type="containsText" dxfId="2790" priority="54" stopIfTrue="1" operator="containsText" text="leer">
      <formula>NOT(ISERROR(SEARCH("leer",G6)))</formula>
    </cfRule>
  </conditionalFormatting>
  <conditionalFormatting sqref="G10:G11">
    <cfRule type="cellIs" dxfId="2789" priority="51" stopIfTrue="1" operator="equal">
      <formula>"-"</formula>
    </cfRule>
    <cfRule type="containsText" dxfId="2788" priority="52" stopIfTrue="1" operator="containsText" text="leer">
      <formula>NOT(ISERROR(SEARCH("leer",G10)))</formula>
    </cfRule>
  </conditionalFormatting>
  <conditionalFormatting sqref="G14:G15">
    <cfRule type="cellIs" dxfId="2787" priority="49" stopIfTrue="1" operator="equal">
      <formula>"-"</formula>
    </cfRule>
    <cfRule type="containsText" dxfId="2786" priority="50" stopIfTrue="1" operator="containsText" text="leer">
      <formula>NOT(ISERROR(SEARCH("leer",G14)))</formula>
    </cfRule>
  </conditionalFormatting>
  <conditionalFormatting sqref="G6:G7">
    <cfRule type="cellIs" dxfId="2785" priority="47" stopIfTrue="1" operator="equal">
      <formula>"-"</formula>
    </cfRule>
    <cfRule type="containsText" dxfId="2784" priority="48" stopIfTrue="1" operator="containsText" text="leer">
      <formula>NOT(ISERROR(SEARCH("leer",G6)))</formula>
    </cfRule>
  </conditionalFormatting>
  <conditionalFormatting sqref="G6:G7">
    <cfRule type="cellIs" dxfId="2783" priority="45" stopIfTrue="1" operator="equal">
      <formula>"-"</formula>
    </cfRule>
    <cfRule type="containsText" dxfId="2782" priority="46" stopIfTrue="1" operator="containsText" text="leer">
      <formula>NOT(ISERROR(SEARCH("leer",G6)))</formula>
    </cfRule>
  </conditionalFormatting>
  <conditionalFormatting sqref="G6:G7">
    <cfRule type="cellIs" dxfId="2781" priority="43" stopIfTrue="1" operator="equal">
      <formula>"-"</formula>
    </cfRule>
    <cfRule type="containsText" dxfId="2780" priority="44" stopIfTrue="1" operator="containsText" text="leer">
      <formula>NOT(ISERROR(SEARCH("leer",G6)))</formula>
    </cfRule>
  </conditionalFormatting>
  <conditionalFormatting sqref="G6:G7">
    <cfRule type="cellIs" dxfId="2779" priority="41" stopIfTrue="1" operator="equal">
      <formula>"-"</formula>
    </cfRule>
    <cfRule type="containsText" dxfId="2778" priority="42" stopIfTrue="1" operator="containsText" text="leer">
      <formula>NOT(ISERROR(SEARCH("leer",G6)))</formula>
    </cfRule>
  </conditionalFormatting>
  <conditionalFormatting sqref="G6:G7">
    <cfRule type="cellIs" dxfId="2777" priority="39" stopIfTrue="1" operator="equal">
      <formula>"-"</formula>
    </cfRule>
    <cfRule type="containsText" dxfId="2776" priority="40" stopIfTrue="1" operator="containsText" text="leer">
      <formula>NOT(ISERROR(SEARCH("leer",G6)))</formula>
    </cfRule>
  </conditionalFormatting>
  <conditionalFormatting sqref="G10:G11">
    <cfRule type="cellIs" dxfId="2775" priority="37" stopIfTrue="1" operator="equal">
      <formula>"-"</formula>
    </cfRule>
    <cfRule type="containsText" dxfId="2774" priority="38" stopIfTrue="1" operator="containsText" text="leer">
      <formula>NOT(ISERROR(SEARCH("leer",G10)))</formula>
    </cfRule>
  </conditionalFormatting>
  <conditionalFormatting sqref="G10:G11">
    <cfRule type="cellIs" dxfId="2773" priority="35" stopIfTrue="1" operator="equal">
      <formula>"-"</formula>
    </cfRule>
    <cfRule type="containsText" dxfId="2772" priority="36" stopIfTrue="1" operator="containsText" text="leer">
      <formula>NOT(ISERROR(SEARCH("leer",G10)))</formula>
    </cfRule>
  </conditionalFormatting>
  <conditionalFormatting sqref="G10:G11">
    <cfRule type="cellIs" dxfId="2771" priority="33" stopIfTrue="1" operator="equal">
      <formula>"-"</formula>
    </cfRule>
    <cfRule type="containsText" dxfId="2770" priority="34" stopIfTrue="1" operator="containsText" text="leer">
      <formula>NOT(ISERROR(SEARCH("leer",G10)))</formula>
    </cfRule>
  </conditionalFormatting>
  <conditionalFormatting sqref="G10:G11">
    <cfRule type="cellIs" dxfId="2769" priority="31" stopIfTrue="1" operator="equal">
      <formula>"-"</formula>
    </cfRule>
    <cfRule type="containsText" dxfId="2768" priority="32" stopIfTrue="1" operator="containsText" text="leer">
      <formula>NOT(ISERROR(SEARCH("leer",G10)))</formula>
    </cfRule>
  </conditionalFormatting>
  <conditionalFormatting sqref="G10:G11">
    <cfRule type="cellIs" dxfId="2767" priority="29" stopIfTrue="1" operator="equal">
      <formula>"-"</formula>
    </cfRule>
    <cfRule type="containsText" dxfId="2766" priority="30" stopIfTrue="1" operator="containsText" text="leer">
      <formula>NOT(ISERROR(SEARCH("leer",G10)))</formula>
    </cfRule>
  </conditionalFormatting>
  <conditionalFormatting sqref="G14:G15">
    <cfRule type="cellIs" dxfId="2765" priority="27" stopIfTrue="1" operator="equal">
      <formula>"-"</formula>
    </cfRule>
    <cfRule type="containsText" dxfId="2764" priority="28" stopIfTrue="1" operator="containsText" text="leer">
      <formula>NOT(ISERROR(SEARCH("leer",G14)))</formula>
    </cfRule>
  </conditionalFormatting>
  <conditionalFormatting sqref="G14:G15">
    <cfRule type="cellIs" dxfId="2763" priority="25" stopIfTrue="1" operator="equal">
      <formula>"-"</formula>
    </cfRule>
    <cfRule type="containsText" dxfId="2762" priority="26" stopIfTrue="1" operator="containsText" text="leer">
      <formula>NOT(ISERROR(SEARCH("leer",G14)))</formula>
    </cfRule>
  </conditionalFormatting>
  <conditionalFormatting sqref="G14:G15">
    <cfRule type="cellIs" dxfId="2761" priority="23" stopIfTrue="1" operator="equal">
      <formula>"-"</formula>
    </cfRule>
    <cfRule type="containsText" dxfId="2760" priority="24" stopIfTrue="1" operator="containsText" text="leer">
      <formula>NOT(ISERROR(SEARCH("leer",G14)))</formula>
    </cfRule>
  </conditionalFormatting>
  <conditionalFormatting sqref="G14:G15">
    <cfRule type="cellIs" dxfId="2759" priority="21" stopIfTrue="1" operator="equal">
      <formula>"-"</formula>
    </cfRule>
    <cfRule type="containsText" dxfId="2758" priority="22" stopIfTrue="1" operator="containsText" text="leer">
      <formula>NOT(ISERROR(SEARCH("leer",G14)))</formula>
    </cfRule>
  </conditionalFormatting>
  <conditionalFormatting sqref="G14:G15">
    <cfRule type="cellIs" dxfId="2757" priority="19" stopIfTrue="1" operator="equal">
      <formula>"-"</formula>
    </cfRule>
    <cfRule type="containsText" dxfId="2756" priority="20" stopIfTrue="1" operator="containsText" text="leer">
      <formula>NOT(ISERROR(SEARCH("leer",G14)))</formula>
    </cfRule>
  </conditionalFormatting>
  <conditionalFormatting sqref="F6:F7">
    <cfRule type="cellIs" dxfId="2755" priority="17" stopIfTrue="1" operator="equal">
      <formula>"-"</formula>
    </cfRule>
    <cfRule type="containsText" dxfId="2754" priority="18" stopIfTrue="1" operator="containsText" text="leer">
      <formula>NOT(ISERROR(SEARCH("leer",F6)))</formula>
    </cfRule>
  </conditionalFormatting>
  <conditionalFormatting sqref="F6:F7">
    <cfRule type="cellIs" dxfId="2753" priority="16" stopIfTrue="1" operator="equal">
      <formula>"-"</formula>
    </cfRule>
  </conditionalFormatting>
  <conditionalFormatting sqref="F6:F7">
    <cfRule type="cellIs" dxfId="2752" priority="14" stopIfTrue="1" operator="equal">
      <formula>"-"</formula>
    </cfRule>
    <cfRule type="containsText" dxfId="2751" priority="15" stopIfTrue="1" operator="containsText" text="leer">
      <formula>NOT(ISERROR(SEARCH("leer",F6)))</formula>
    </cfRule>
  </conditionalFormatting>
  <conditionalFormatting sqref="F6:F7">
    <cfRule type="cellIs" dxfId="2750" priority="13" stopIfTrue="1" operator="equal">
      <formula>"-"</formula>
    </cfRule>
  </conditionalFormatting>
  <conditionalFormatting sqref="F10:F11">
    <cfRule type="cellIs" dxfId="2749" priority="11" stopIfTrue="1" operator="equal">
      <formula>"-"</formula>
    </cfRule>
    <cfRule type="containsText" dxfId="2748" priority="12" stopIfTrue="1" operator="containsText" text="leer">
      <formula>NOT(ISERROR(SEARCH("leer",F10)))</formula>
    </cfRule>
  </conditionalFormatting>
  <conditionalFormatting sqref="F10:F11">
    <cfRule type="cellIs" dxfId="2747" priority="10" stopIfTrue="1" operator="equal">
      <formula>"-"</formula>
    </cfRule>
  </conditionalFormatting>
  <conditionalFormatting sqref="F10:F11">
    <cfRule type="cellIs" dxfId="2746" priority="8" stopIfTrue="1" operator="equal">
      <formula>"-"</formula>
    </cfRule>
    <cfRule type="containsText" dxfId="2745" priority="9" stopIfTrue="1" operator="containsText" text="leer">
      <formula>NOT(ISERROR(SEARCH("leer",F10)))</formula>
    </cfRule>
  </conditionalFormatting>
  <conditionalFormatting sqref="F10:F11">
    <cfRule type="cellIs" dxfId="2744" priority="7" stopIfTrue="1" operator="equal">
      <formula>"-"</formula>
    </cfRule>
  </conditionalFormatting>
  <conditionalFormatting sqref="F14:F15">
    <cfRule type="cellIs" dxfId="2743" priority="5" stopIfTrue="1" operator="equal">
      <formula>"-"</formula>
    </cfRule>
    <cfRule type="containsText" dxfId="2742" priority="6" stopIfTrue="1" operator="containsText" text="leer">
      <formula>NOT(ISERROR(SEARCH("leer",F14)))</formula>
    </cfRule>
  </conditionalFormatting>
  <conditionalFormatting sqref="F14:F15">
    <cfRule type="cellIs" dxfId="2741" priority="4" stopIfTrue="1" operator="equal">
      <formula>"-"</formula>
    </cfRule>
  </conditionalFormatting>
  <conditionalFormatting sqref="F14:F15">
    <cfRule type="cellIs" dxfId="2740" priority="2" stopIfTrue="1" operator="equal">
      <formula>"-"</formula>
    </cfRule>
    <cfRule type="containsText" dxfId="2739" priority="3" stopIfTrue="1" operator="containsText" text="leer">
      <formula>NOT(ISERROR(SEARCH("leer",F14)))</formula>
    </cfRule>
  </conditionalFormatting>
  <conditionalFormatting sqref="F14:F15">
    <cfRule type="cellIs" dxfId="2738"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X42"/>
  <sheetViews>
    <sheetView showRuler="0" workbookViewId="0"/>
  </sheetViews>
  <sheetFormatPr baseColWidth="10" defaultColWidth="10.7109375" defaultRowHeight="12.75"/>
  <cols>
    <col min="1" max="1" width="59.42578125" style="5" customWidth="1"/>
    <col min="2" max="2" width="6.42578125" style="5" customWidth="1"/>
    <col min="3" max="3" width="9" style="5" customWidth="1"/>
    <col min="4" max="4" width="12.28515625" style="8" customWidth="1"/>
    <col min="5" max="5" width="11.42578125" style="8" customWidth="1"/>
    <col min="6" max="6" width="10.7109375" style="8" customWidth="1"/>
    <col min="7" max="7" width="10.7109375" style="5" customWidth="1"/>
    <col min="8" max="10" width="11.42578125" style="5" customWidth="1"/>
    <col min="11" max="13" width="10.7109375" style="5"/>
    <col min="14" max="14" width="8.42578125" style="5" customWidth="1"/>
    <col min="15" max="15" width="10.7109375" style="5"/>
    <col min="16" max="16" width="11" style="5" customWidth="1"/>
    <col min="17" max="16384" width="10.7109375" style="5"/>
  </cols>
  <sheetData>
    <row r="1" spans="1:24">
      <c r="A1" s="97" t="s">
        <v>370</v>
      </c>
      <c r="D1" s="5"/>
      <c r="E1" s="5"/>
      <c r="F1" s="5"/>
    </row>
    <row r="2" spans="1:24">
      <c r="A2" s="97"/>
      <c r="D2" s="5"/>
      <c r="E2" s="5"/>
      <c r="F2" s="5"/>
    </row>
    <row r="3" spans="1:24">
      <c r="A3" s="4" t="s">
        <v>710</v>
      </c>
      <c r="C3" t="s">
        <v>413</v>
      </c>
      <c r="D3" s="5" t="s">
        <v>525</v>
      </c>
      <c r="E3" s="24">
        <v>2013</v>
      </c>
      <c r="F3" s="24">
        <v>2012</v>
      </c>
      <c r="G3" s="24">
        <v>2011</v>
      </c>
      <c r="H3" s="24">
        <v>2010</v>
      </c>
      <c r="I3" s="24">
        <v>2009</v>
      </c>
      <c r="J3" s="24">
        <v>2008</v>
      </c>
      <c r="K3" s="4">
        <v>2007</v>
      </c>
      <c r="L3" s="4">
        <v>2006</v>
      </c>
      <c r="M3" s="4">
        <v>2005</v>
      </c>
      <c r="W3" s="57"/>
      <c r="X3" s="57"/>
    </row>
    <row r="4" spans="1:24">
      <c r="A4" s="4"/>
      <c r="I4" s="57"/>
      <c r="J4" s="57"/>
      <c r="W4" s="57"/>
      <c r="X4" s="57"/>
    </row>
    <row r="5" spans="1:24">
      <c r="A5" s="5" t="s">
        <v>81</v>
      </c>
      <c r="B5" s="5" t="s">
        <v>309</v>
      </c>
      <c r="C5" s="5">
        <v>1</v>
      </c>
      <c r="E5" s="314">
        <v>100</v>
      </c>
      <c r="F5" s="202">
        <v>99.99</v>
      </c>
      <c r="G5" s="106">
        <v>99.3</v>
      </c>
      <c r="H5" s="71">
        <v>99.99</v>
      </c>
      <c r="I5" s="123">
        <v>99.66</v>
      </c>
      <c r="J5" s="75">
        <v>99.99</v>
      </c>
      <c r="K5" s="37">
        <v>99.99</v>
      </c>
      <c r="L5" s="37">
        <v>99.9</v>
      </c>
      <c r="M5" s="37">
        <v>99.7</v>
      </c>
      <c r="W5" s="57"/>
      <c r="X5" s="57"/>
    </row>
    <row r="6" spans="1:24">
      <c r="A6" s="5" t="s">
        <v>253</v>
      </c>
      <c r="B6" s="5" t="s">
        <v>309</v>
      </c>
      <c r="C6" s="5">
        <v>1</v>
      </c>
      <c r="E6" s="314">
        <v>99.99</v>
      </c>
      <c r="F6" s="266">
        <v>99.9</v>
      </c>
      <c r="G6" s="106">
        <v>98.8</v>
      </c>
      <c r="H6" s="71">
        <v>99.98</v>
      </c>
      <c r="I6" s="123">
        <v>99.81</v>
      </c>
      <c r="J6" s="75">
        <v>99.99</v>
      </c>
      <c r="K6" s="37">
        <v>99.66</v>
      </c>
      <c r="L6" s="37">
        <v>100</v>
      </c>
      <c r="M6" s="37">
        <v>98.2</v>
      </c>
      <c r="W6" s="57"/>
      <c r="X6" s="57"/>
    </row>
    <row r="7" spans="1:24">
      <c r="A7" s="30" t="s">
        <v>709</v>
      </c>
      <c r="B7" s="5" t="s">
        <v>309</v>
      </c>
      <c r="E7" s="314">
        <v>99.66</v>
      </c>
      <c r="F7" s="202">
        <v>99.75</v>
      </c>
      <c r="G7" s="5">
        <v>99.68</v>
      </c>
      <c r="H7" s="5">
        <v>99.88</v>
      </c>
      <c r="I7" s="8" t="s">
        <v>305</v>
      </c>
      <c r="J7" s="8" t="s">
        <v>305</v>
      </c>
      <c r="K7" s="8" t="s">
        <v>305</v>
      </c>
      <c r="L7" s="8" t="s">
        <v>305</v>
      </c>
      <c r="M7" s="8" t="s">
        <v>305</v>
      </c>
    </row>
    <row r="9" spans="1:24">
      <c r="A9" s="30"/>
    </row>
    <row r="10" spans="1:24" ht="33" customHeight="1">
      <c r="A10" s="338" t="s">
        <v>711</v>
      </c>
      <c r="B10" s="338"/>
      <c r="C10" s="338"/>
      <c r="D10" s="338"/>
      <c r="E10" s="338"/>
      <c r="F10" s="338"/>
      <c r="G10" s="338"/>
      <c r="H10" s="338"/>
      <c r="I10" s="338"/>
      <c r="J10" s="338"/>
      <c r="K10" s="338"/>
      <c r="L10" s="338"/>
      <c r="M10" s="338"/>
    </row>
    <row r="13" spans="1:24">
      <c r="A13" s="30"/>
    </row>
    <row r="18" spans="1:24">
      <c r="J18" s="57"/>
      <c r="W18" s="57"/>
      <c r="X18" s="57"/>
    </row>
    <row r="19" spans="1:24">
      <c r="A19" s="4"/>
      <c r="J19" s="57"/>
      <c r="W19" s="57"/>
      <c r="X19" s="57"/>
    </row>
    <row r="20" spans="1:24">
      <c r="J20" s="57"/>
      <c r="W20" s="57"/>
      <c r="X20" s="57"/>
    </row>
    <row r="21" spans="1:24">
      <c r="J21" s="57"/>
      <c r="W21" s="57"/>
      <c r="X21" s="57"/>
    </row>
    <row r="27" spans="1:24">
      <c r="J27" s="57"/>
      <c r="W27" s="57"/>
      <c r="X27" s="57"/>
    </row>
    <row r="28" spans="1:24">
      <c r="A28" s="4"/>
      <c r="J28" s="57"/>
      <c r="W28" s="57"/>
      <c r="X28" s="57"/>
    </row>
    <row r="29" spans="1:24">
      <c r="A29" s="13"/>
      <c r="J29" s="61"/>
      <c r="M29" s="14"/>
      <c r="W29" s="57"/>
      <c r="X29" s="57"/>
    </row>
    <row r="30" spans="1:24">
      <c r="W30" s="57"/>
      <c r="X30" s="57"/>
    </row>
    <row r="31" spans="1:24">
      <c r="W31" s="57"/>
      <c r="X31" s="57"/>
    </row>
    <row r="39" spans="1:1">
      <c r="A39" s="15"/>
    </row>
    <row r="42" spans="1:1">
      <c r="A42" s="15"/>
    </row>
  </sheetData>
  <mergeCells count="1">
    <mergeCell ref="A10:M10"/>
  </mergeCells>
  <phoneticPr fontId="13" type="noConversion"/>
  <conditionalFormatting sqref="I5:I6">
    <cfRule type="cellIs" dxfId="2737" priority="1299" stopIfTrue="1" operator="equal">
      <formula>"-"</formula>
    </cfRule>
  </conditionalFormatting>
  <conditionalFormatting sqref="H5:H6">
    <cfRule type="cellIs" dxfId="2736" priority="1297" stopIfTrue="1" operator="equal">
      <formula>"-"</formula>
    </cfRule>
    <cfRule type="containsText" dxfId="2735" priority="1298" stopIfTrue="1" operator="containsText" text="leer">
      <formula>NOT(ISERROR(SEARCH("leer",H5)))</formula>
    </cfRule>
  </conditionalFormatting>
  <conditionalFormatting sqref="G5:G6">
    <cfRule type="cellIs" dxfId="2734" priority="17" stopIfTrue="1" operator="equal">
      <formula>"-"</formula>
    </cfRule>
    <cfRule type="containsText" dxfId="2733" priority="18" stopIfTrue="1" operator="containsText" text="leer">
      <formula>NOT(ISERROR(SEARCH("leer",G5)))</formula>
    </cfRule>
  </conditionalFormatting>
  <conditionalFormatting sqref="G5:G6">
    <cfRule type="cellIs" dxfId="2732" priority="15" stopIfTrue="1" operator="equal">
      <formula>"-"</formula>
    </cfRule>
    <cfRule type="containsText" dxfId="2731" priority="16" stopIfTrue="1" operator="containsText" text="leer">
      <formula>NOT(ISERROR(SEARCH("leer",G5)))</formula>
    </cfRule>
  </conditionalFormatting>
  <conditionalFormatting sqref="G5:G6">
    <cfRule type="cellIs" dxfId="2730" priority="13" stopIfTrue="1" operator="equal">
      <formula>"-"</formula>
    </cfRule>
    <cfRule type="containsText" dxfId="2729" priority="14" stopIfTrue="1" operator="containsText" text="leer">
      <formula>NOT(ISERROR(SEARCH("leer",G5)))</formula>
    </cfRule>
  </conditionalFormatting>
  <conditionalFormatting sqref="G5:G6">
    <cfRule type="cellIs" dxfId="2728" priority="11" stopIfTrue="1" operator="equal">
      <formula>"-"</formula>
    </cfRule>
    <cfRule type="containsText" dxfId="2727" priority="12" stopIfTrue="1" operator="containsText" text="leer">
      <formula>NOT(ISERROR(SEARCH("leer",G5)))</formula>
    </cfRule>
  </conditionalFormatting>
  <conditionalFormatting sqref="G5:G6">
    <cfRule type="cellIs" dxfId="2726" priority="9" stopIfTrue="1" operator="equal">
      <formula>"-"</formula>
    </cfRule>
    <cfRule type="containsText" dxfId="2725" priority="10" stopIfTrue="1" operator="containsText" text="leer">
      <formula>NOT(ISERROR(SEARCH("leer",G5)))</formula>
    </cfRule>
  </conditionalFormatting>
  <conditionalFormatting sqref="G5:G6">
    <cfRule type="cellIs" dxfId="2724" priority="7" stopIfTrue="1" operator="equal">
      <formula>"-"</formula>
    </cfRule>
    <cfRule type="containsText" dxfId="2723" priority="8" stopIfTrue="1" operator="containsText" text="leer">
      <formula>NOT(ISERROR(SEARCH("leer",G5)))</formula>
    </cfRule>
  </conditionalFormatting>
  <conditionalFormatting sqref="F5:F7">
    <cfRule type="cellIs" dxfId="2722" priority="5" stopIfTrue="1" operator="equal">
      <formula>"-"</formula>
    </cfRule>
    <cfRule type="containsText" dxfId="2721" priority="6" stopIfTrue="1" operator="containsText" text="leer">
      <formula>NOT(ISERROR(SEARCH("leer",F5)))</formula>
    </cfRule>
  </conditionalFormatting>
  <conditionalFormatting sqref="F5:F7">
    <cfRule type="cellIs" dxfId="2720" priority="4" stopIfTrue="1" operator="equal">
      <formula>"-"</formula>
    </cfRule>
  </conditionalFormatting>
  <conditionalFormatting sqref="F5:F7">
    <cfRule type="cellIs" dxfId="2719" priority="2" stopIfTrue="1" operator="equal">
      <formula>"-"</formula>
    </cfRule>
    <cfRule type="containsText" dxfId="2718" priority="3" stopIfTrue="1" operator="containsText" text="leer">
      <formula>NOT(ISERROR(SEARCH("leer",F5)))</formula>
    </cfRule>
  </conditionalFormatting>
  <conditionalFormatting sqref="F5:F7">
    <cfRule type="cellIs" dxfId="2717"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164"/>
  <sheetViews>
    <sheetView showRuler="0" workbookViewId="0"/>
  </sheetViews>
  <sheetFormatPr baseColWidth="10" defaultColWidth="11.42578125" defaultRowHeight="12.75"/>
  <cols>
    <col min="1" max="1" width="14.28515625" customWidth="1"/>
    <col min="2" max="2" width="45" customWidth="1"/>
    <col min="4" max="4" width="12.28515625" style="8" customWidth="1"/>
    <col min="5" max="6" width="11.42578125" style="8" customWidth="1"/>
    <col min="7" max="8" width="11.42578125" customWidth="1"/>
  </cols>
  <sheetData>
    <row r="1" spans="1:15">
      <c r="A1" s="98" t="s">
        <v>370</v>
      </c>
      <c r="D1" s="5"/>
      <c r="E1" s="5"/>
      <c r="F1" s="5"/>
    </row>
    <row r="2" spans="1:15">
      <c r="A2" s="99"/>
      <c r="D2" s="5"/>
      <c r="E2" s="5"/>
      <c r="F2" s="5"/>
    </row>
    <row r="3" spans="1:15">
      <c r="A3" s="151" t="s">
        <v>18</v>
      </c>
      <c r="B3" s="2"/>
      <c r="C3" t="s">
        <v>413</v>
      </c>
      <c r="D3" s="5" t="s">
        <v>525</v>
      </c>
      <c r="E3" s="6">
        <v>2013</v>
      </c>
      <c r="F3" s="6">
        <v>2012</v>
      </c>
      <c r="G3" s="6">
        <v>2011</v>
      </c>
      <c r="H3" s="6">
        <v>2010</v>
      </c>
      <c r="I3" s="6">
        <v>2009</v>
      </c>
      <c r="J3" s="6">
        <v>2008</v>
      </c>
      <c r="K3" s="6">
        <v>2007</v>
      </c>
      <c r="L3" s="6">
        <v>2006</v>
      </c>
      <c r="M3" s="6">
        <v>2005</v>
      </c>
    </row>
    <row r="4" spans="1:15">
      <c r="A4" s="56"/>
      <c r="C4" s="3"/>
      <c r="G4" s="3"/>
      <c r="H4" s="3"/>
      <c r="I4" s="3"/>
      <c r="J4" s="3"/>
      <c r="K4" s="119"/>
      <c r="L4" s="119"/>
      <c r="M4" s="119"/>
    </row>
    <row r="5" spans="1:15">
      <c r="A5" s="180" t="s">
        <v>22</v>
      </c>
      <c r="B5" s="76" t="s">
        <v>712</v>
      </c>
      <c r="C5" s="76">
        <v>1</v>
      </c>
      <c r="E5" s="305">
        <v>0.94599999999999995</v>
      </c>
      <c r="F5" s="273">
        <v>0.95</v>
      </c>
      <c r="G5" s="177">
        <v>0.95699999999999996</v>
      </c>
      <c r="H5" s="177">
        <v>0.95799999999999996</v>
      </c>
      <c r="I5" s="177">
        <v>0.95399999999999996</v>
      </c>
      <c r="J5" s="177">
        <v>0.94299999999999995</v>
      </c>
      <c r="K5" s="177">
        <v>0.95</v>
      </c>
      <c r="L5" s="177">
        <v>0.95699999999999996</v>
      </c>
      <c r="M5" s="177">
        <v>0.95699999999999996</v>
      </c>
      <c r="N5" s="5"/>
    </row>
    <row r="6" spans="1:15">
      <c r="A6" s="180" t="s">
        <v>23</v>
      </c>
      <c r="B6" s="76" t="s">
        <v>712</v>
      </c>
      <c r="C6" s="76">
        <v>1</v>
      </c>
      <c r="E6" s="305">
        <v>0.98</v>
      </c>
      <c r="F6" s="273">
        <v>0.98299999999999998</v>
      </c>
      <c r="G6" s="177">
        <v>0.98599999999999999</v>
      </c>
      <c r="H6" s="177">
        <v>0.98699999999999999</v>
      </c>
      <c r="I6" s="177">
        <v>0.98599999999999999</v>
      </c>
      <c r="J6" s="177">
        <v>0.98199999999999998</v>
      </c>
      <c r="K6" s="177">
        <v>0.98499999999999999</v>
      </c>
      <c r="L6" s="177">
        <v>0.98799999999999999</v>
      </c>
      <c r="M6" s="177">
        <v>0.98599999999999999</v>
      </c>
      <c r="N6" s="5"/>
    </row>
    <row r="7" spans="1:15">
      <c r="O7" s="149"/>
    </row>
    <row r="8" spans="1:15">
      <c r="A8" s="147"/>
      <c r="B8" s="146"/>
      <c r="C8" s="146"/>
      <c r="G8" s="146"/>
      <c r="H8" s="146"/>
      <c r="O8" s="149"/>
    </row>
    <row r="9" spans="1:15">
      <c r="A9" s="246" t="s">
        <v>674</v>
      </c>
      <c r="B9" s="250"/>
      <c r="C9" s="250"/>
      <c r="D9" s="250"/>
      <c r="E9" s="250"/>
      <c r="F9" s="250"/>
      <c r="G9" s="3"/>
      <c r="H9" s="3"/>
      <c r="O9" s="149"/>
    </row>
    <row r="10" spans="1:15">
      <c r="A10" s="229"/>
      <c r="C10" s="3"/>
      <c r="D10" s="24"/>
      <c r="E10" s="24"/>
      <c r="F10" s="24"/>
      <c r="G10" s="3"/>
      <c r="H10" s="3"/>
      <c r="J10" s="3"/>
      <c r="O10" s="149"/>
    </row>
    <row r="11" spans="1:15">
      <c r="A11" s="56"/>
      <c r="C11" s="3"/>
      <c r="G11" s="3"/>
      <c r="H11" s="3"/>
      <c r="I11" s="3"/>
      <c r="J11" s="3"/>
      <c r="O11" s="149"/>
    </row>
    <row r="12" spans="1:15">
      <c r="A12" s="341"/>
      <c r="B12" s="341"/>
      <c r="C12" s="3"/>
      <c r="G12" s="3"/>
      <c r="H12" s="3"/>
      <c r="I12" s="3"/>
      <c r="J12" s="3"/>
      <c r="O12" s="149"/>
    </row>
    <row r="13" spans="1:15">
      <c r="A13" s="56"/>
      <c r="C13" s="3"/>
      <c r="G13" s="3"/>
      <c r="H13" s="3"/>
      <c r="I13" s="3"/>
      <c r="J13" s="3"/>
    </row>
    <row r="14" spans="1:15">
      <c r="A14" s="56"/>
      <c r="C14" s="3"/>
      <c r="G14" s="3"/>
      <c r="H14" s="3"/>
      <c r="I14" s="3"/>
      <c r="J14" s="3"/>
    </row>
    <row r="15" spans="1:15">
      <c r="A15" s="56"/>
      <c r="C15" s="3"/>
      <c r="G15" s="3"/>
      <c r="H15" s="3"/>
      <c r="I15" s="3"/>
      <c r="J15" s="3"/>
    </row>
    <row r="16" spans="1:15">
      <c r="A16" s="304"/>
      <c r="C16" s="3"/>
      <c r="G16" s="3"/>
      <c r="H16" s="3"/>
      <c r="I16" s="3"/>
      <c r="J16" s="3"/>
    </row>
    <row r="17" spans="1:10">
      <c r="A17" s="56"/>
      <c r="C17" s="3"/>
      <c r="G17" s="3"/>
      <c r="H17" s="3"/>
      <c r="I17" s="3"/>
      <c r="J17" s="3"/>
    </row>
    <row r="18" spans="1:10">
      <c r="A18" s="56"/>
      <c r="C18" s="3"/>
      <c r="G18" s="3"/>
      <c r="H18" s="3"/>
      <c r="I18" s="3"/>
      <c r="J18" s="3"/>
    </row>
    <row r="19" spans="1:10">
      <c r="A19" s="56"/>
      <c r="C19" s="3"/>
      <c r="G19" s="3"/>
      <c r="H19" s="3"/>
      <c r="I19" s="3"/>
      <c r="J19" s="3"/>
    </row>
    <row r="20" spans="1:10">
      <c r="A20" s="56"/>
      <c r="C20" s="3"/>
      <c r="G20" s="3"/>
      <c r="H20" s="3"/>
      <c r="I20" s="3"/>
      <c r="J20" s="3"/>
    </row>
    <row r="21" spans="1:10">
      <c r="A21" s="56"/>
      <c r="C21" s="3"/>
      <c r="G21" s="3"/>
      <c r="H21" s="3"/>
      <c r="I21" s="3"/>
      <c r="J21" s="3"/>
    </row>
    <row r="22" spans="1:10">
      <c r="A22" s="56"/>
      <c r="C22" s="3"/>
      <c r="G22" s="3"/>
      <c r="H22" s="3"/>
      <c r="I22" s="3"/>
      <c r="J22" s="3"/>
    </row>
    <row r="23" spans="1:10">
      <c r="A23" s="56"/>
      <c r="C23" s="3"/>
      <c r="G23" s="3"/>
      <c r="H23" s="3"/>
      <c r="I23" s="3"/>
      <c r="J23" s="3"/>
    </row>
    <row r="24" spans="1:10">
      <c r="A24" s="56"/>
      <c r="C24" s="3"/>
      <c r="G24" s="3"/>
      <c r="H24" s="3"/>
      <c r="I24" s="3"/>
      <c r="J24" s="3"/>
    </row>
    <row r="25" spans="1:10">
      <c r="A25" s="56"/>
      <c r="C25" s="3"/>
      <c r="G25" s="3"/>
      <c r="H25" s="3"/>
      <c r="I25" s="3"/>
      <c r="J25" s="3"/>
    </row>
    <row r="26" spans="1:10">
      <c r="A26" s="56"/>
      <c r="C26" s="3"/>
      <c r="G26" s="3"/>
      <c r="H26" s="3"/>
      <c r="I26" s="3"/>
      <c r="J26" s="3"/>
    </row>
    <row r="27" spans="1:10">
      <c r="A27" s="56"/>
      <c r="C27" s="3"/>
      <c r="G27" s="3"/>
      <c r="H27" s="3"/>
      <c r="I27" s="3"/>
      <c r="J27" s="3"/>
    </row>
    <row r="28" spans="1:10">
      <c r="A28" s="56"/>
      <c r="C28" s="3"/>
      <c r="G28" s="3"/>
      <c r="H28" s="3"/>
      <c r="I28" s="3"/>
      <c r="J28" s="3"/>
    </row>
    <row r="29" spans="1:10">
      <c r="A29" s="56"/>
      <c r="C29" s="3"/>
      <c r="G29" s="3"/>
      <c r="H29" s="3"/>
      <c r="I29" s="3"/>
      <c r="J29" s="3"/>
    </row>
    <row r="30" spans="1:10">
      <c r="A30" s="56"/>
      <c r="C30" s="3"/>
      <c r="G30" s="3"/>
      <c r="H30" s="3"/>
      <c r="I30" s="3"/>
      <c r="J30" s="3"/>
    </row>
    <row r="31" spans="1:10">
      <c r="A31" s="56"/>
      <c r="C31" s="3"/>
      <c r="G31" s="3"/>
      <c r="H31" s="3"/>
      <c r="I31" s="3"/>
      <c r="J31" s="3"/>
    </row>
    <row r="32" spans="1:10">
      <c r="A32" s="56"/>
      <c r="C32" s="3"/>
      <c r="G32" s="3"/>
      <c r="H32" s="3"/>
      <c r="I32" s="3"/>
      <c r="J32" s="3"/>
    </row>
    <row r="33" spans="1:10">
      <c r="A33" s="56"/>
      <c r="C33" s="3"/>
      <c r="G33" s="3"/>
      <c r="H33" s="3"/>
      <c r="I33" s="3"/>
      <c r="J33" s="3"/>
    </row>
    <row r="34" spans="1:10">
      <c r="A34" s="56"/>
      <c r="C34" s="3"/>
      <c r="G34" s="3"/>
      <c r="H34" s="3"/>
      <c r="I34" s="3"/>
      <c r="J34" s="3"/>
    </row>
    <row r="35" spans="1:10">
      <c r="A35" s="56"/>
      <c r="C35" s="3"/>
      <c r="G35" s="3"/>
      <c r="H35" s="3"/>
      <c r="I35" s="3"/>
      <c r="J35" s="3"/>
    </row>
    <row r="36" spans="1:10">
      <c r="A36" s="56"/>
      <c r="C36" s="3"/>
      <c r="G36" s="3"/>
      <c r="H36" s="3"/>
      <c r="I36" s="3"/>
      <c r="J36" s="3"/>
    </row>
    <row r="37" spans="1:10">
      <c r="A37" s="56"/>
      <c r="C37" s="3"/>
      <c r="G37" s="3"/>
      <c r="H37" s="3"/>
      <c r="I37" s="3"/>
      <c r="J37" s="3"/>
    </row>
    <row r="38" spans="1:10">
      <c r="A38" s="56"/>
      <c r="C38" s="3"/>
      <c r="G38" s="3"/>
      <c r="H38" s="3"/>
      <c r="I38" s="3"/>
      <c r="J38" s="3"/>
    </row>
    <row r="39" spans="1:10">
      <c r="A39" s="56"/>
      <c r="C39" s="3"/>
      <c r="G39" s="3"/>
      <c r="H39" s="3"/>
      <c r="I39" s="3"/>
      <c r="J39" s="3"/>
    </row>
    <row r="40" spans="1:10">
      <c r="A40" s="56"/>
      <c r="C40" s="3"/>
      <c r="G40" s="3"/>
      <c r="H40" s="3"/>
      <c r="I40" s="3"/>
      <c r="J40" s="3"/>
    </row>
    <row r="41" spans="1:10">
      <c r="A41" s="56"/>
      <c r="C41" s="3"/>
      <c r="G41" s="3"/>
      <c r="H41" s="3"/>
      <c r="I41" s="3"/>
      <c r="J41" s="3"/>
    </row>
    <row r="42" spans="1:10">
      <c r="A42" s="56"/>
      <c r="C42" s="3"/>
      <c r="G42" s="3"/>
      <c r="H42" s="3"/>
      <c r="I42" s="3"/>
      <c r="J42" s="3"/>
    </row>
    <row r="43" spans="1:10">
      <c r="A43" s="56"/>
      <c r="C43" s="3"/>
      <c r="G43" s="3"/>
      <c r="H43" s="3"/>
      <c r="I43" s="3"/>
      <c r="J43" s="3"/>
    </row>
    <row r="44" spans="1:10">
      <c r="A44" s="56"/>
      <c r="C44" s="3"/>
      <c r="G44" s="3"/>
      <c r="H44" s="3"/>
      <c r="I44" s="3"/>
      <c r="J44" s="3"/>
    </row>
    <row r="45" spans="1:10">
      <c r="A45" s="56"/>
      <c r="C45" s="3"/>
      <c r="G45" s="3"/>
      <c r="H45" s="3"/>
      <c r="I45" s="3"/>
      <c r="J45" s="3"/>
    </row>
    <row r="46" spans="1:10">
      <c r="A46" s="56"/>
      <c r="C46" s="3"/>
      <c r="G46" s="3"/>
      <c r="H46" s="3"/>
      <c r="I46" s="3"/>
      <c r="J46" s="3"/>
    </row>
    <row r="47" spans="1:10">
      <c r="A47" s="56"/>
      <c r="C47" s="3"/>
      <c r="G47" s="3"/>
      <c r="H47" s="3"/>
      <c r="I47" s="3"/>
      <c r="J47" s="3"/>
    </row>
    <row r="48" spans="1:10">
      <c r="A48" s="56"/>
      <c r="C48" s="3"/>
      <c r="G48" s="3"/>
      <c r="H48" s="3"/>
      <c r="I48" s="3"/>
      <c r="J48" s="3"/>
    </row>
    <row r="49" spans="1:10">
      <c r="A49" s="56"/>
      <c r="C49" s="3"/>
      <c r="G49" s="3"/>
      <c r="H49" s="3"/>
      <c r="I49" s="3"/>
      <c r="J49" s="3"/>
    </row>
    <row r="50" spans="1:10">
      <c r="A50" s="56"/>
      <c r="C50" s="3"/>
      <c r="G50" s="3"/>
      <c r="H50" s="3"/>
      <c r="I50" s="3"/>
      <c r="J50" s="3"/>
    </row>
    <row r="51" spans="1:10">
      <c r="A51" s="56"/>
      <c r="C51" s="3"/>
      <c r="G51" s="3"/>
      <c r="H51" s="3"/>
      <c r="I51" s="3"/>
      <c r="J51" s="3"/>
    </row>
    <row r="52" spans="1:10">
      <c r="A52" s="56"/>
      <c r="C52" s="3"/>
      <c r="G52" s="3"/>
      <c r="H52" s="3"/>
      <c r="I52" s="3"/>
      <c r="J52" s="3"/>
    </row>
    <row r="53" spans="1:10">
      <c r="A53" s="56"/>
      <c r="C53" s="3"/>
      <c r="G53" s="3"/>
      <c r="H53" s="3"/>
      <c r="I53" s="3"/>
      <c r="J53" s="3"/>
    </row>
    <row r="54" spans="1:10">
      <c r="A54" s="56"/>
      <c r="C54" s="3"/>
      <c r="G54" s="3"/>
      <c r="H54" s="3"/>
      <c r="I54" s="3"/>
      <c r="J54" s="3"/>
    </row>
    <row r="55" spans="1:10">
      <c r="A55" s="56"/>
      <c r="C55" s="3"/>
      <c r="G55" s="3"/>
      <c r="H55" s="3"/>
      <c r="I55" s="3"/>
      <c r="J55" s="3"/>
    </row>
    <row r="56" spans="1:10">
      <c r="A56" s="56"/>
      <c r="C56" s="3"/>
      <c r="G56" s="3"/>
      <c r="H56" s="3"/>
      <c r="I56" s="3"/>
      <c r="J56" s="3"/>
    </row>
    <row r="57" spans="1:10">
      <c r="A57" s="56"/>
      <c r="C57" s="3"/>
      <c r="G57" s="3"/>
      <c r="H57" s="3"/>
      <c r="I57" s="3"/>
      <c r="J57" s="3"/>
    </row>
    <row r="58" spans="1:10">
      <c r="A58" s="56"/>
      <c r="C58" s="3"/>
      <c r="G58" s="3"/>
      <c r="H58" s="3"/>
      <c r="I58" s="3"/>
      <c r="J58" s="3"/>
    </row>
    <row r="59" spans="1:10">
      <c r="A59" s="56"/>
      <c r="C59" s="3"/>
      <c r="G59" s="3"/>
      <c r="H59" s="3"/>
      <c r="I59" s="3"/>
      <c r="J59" s="3"/>
    </row>
    <row r="60" spans="1:10">
      <c r="A60" s="56"/>
      <c r="C60" s="3"/>
      <c r="G60" s="3"/>
      <c r="H60" s="3"/>
      <c r="I60" s="3"/>
      <c r="J60" s="3"/>
    </row>
    <row r="61" spans="1:10">
      <c r="A61" s="56"/>
      <c r="C61" s="3"/>
      <c r="G61" s="3"/>
      <c r="H61" s="3"/>
      <c r="I61" s="3"/>
      <c r="J61" s="3"/>
    </row>
    <row r="62" spans="1:10">
      <c r="A62" s="56"/>
      <c r="C62" s="3"/>
      <c r="G62" s="3"/>
      <c r="H62" s="3"/>
      <c r="I62" s="3"/>
      <c r="J62" s="3"/>
    </row>
    <row r="63" spans="1:10">
      <c r="A63" s="56"/>
      <c r="C63" s="3"/>
      <c r="G63" s="3"/>
      <c r="H63" s="3"/>
      <c r="I63" s="3"/>
      <c r="J63" s="3"/>
    </row>
    <row r="64" spans="1:10">
      <c r="A64" s="56"/>
      <c r="C64" s="3"/>
      <c r="G64" s="3"/>
      <c r="H64" s="3"/>
      <c r="I64" s="3"/>
      <c r="J64" s="3"/>
    </row>
    <row r="65" spans="1:10">
      <c r="A65" s="56"/>
      <c r="C65" s="3"/>
      <c r="G65" s="3"/>
      <c r="H65" s="3"/>
      <c r="I65" s="3"/>
      <c r="J65" s="3"/>
    </row>
    <row r="66" spans="1:10">
      <c r="A66" s="56"/>
      <c r="C66" s="3"/>
      <c r="G66" s="3"/>
      <c r="H66" s="3"/>
      <c r="I66" s="3"/>
      <c r="J66" s="3"/>
    </row>
    <row r="67" spans="1:10">
      <c r="A67" s="56"/>
      <c r="C67" s="3"/>
      <c r="G67" s="3"/>
      <c r="H67" s="3"/>
      <c r="I67" s="3"/>
      <c r="J67" s="3"/>
    </row>
    <row r="68" spans="1:10">
      <c r="A68" s="56"/>
      <c r="C68" s="3"/>
      <c r="G68" s="3"/>
      <c r="H68" s="3"/>
      <c r="I68" s="3"/>
      <c r="J68" s="3"/>
    </row>
    <row r="69" spans="1:10">
      <c r="A69" s="56"/>
      <c r="C69" s="3"/>
      <c r="G69" s="3"/>
      <c r="H69" s="3"/>
      <c r="I69" s="3"/>
      <c r="J69" s="3"/>
    </row>
    <row r="70" spans="1:10">
      <c r="A70" s="56"/>
      <c r="C70" s="3"/>
      <c r="G70" s="3"/>
      <c r="H70" s="3"/>
      <c r="I70" s="3"/>
      <c r="J70" s="3"/>
    </row>
    <row r="71" spans="1:10">
      <c r="A71" s="56"/>
      <c r="C71" s="3"/>
      <c r="G71" s="3"/>
      <c r="H71" s="3"/>
      <c r="I71" s="3"/>
      <c r="J71" s="3"/>
    </row>
    <row r="72" spans="1:10">
      <c r="A72" s="56"/>
      <c r="C72" s="3"/>
      <c r="G72" s="3"/>
      <c r="H72" s="3"/>
      <c r="I72" s="3"/>
      <c r="J72" s="3"/>
    </row>
    <row r="73" spans="1:10">
      <c r="A73" s="56"/>
      <c r="C73" s="3"/>
      <c r="G73" s="3"/>
      <c r="H73" s="3"/>
      <c r="I73" s="3"/>
      <c r="J73" s="3"/>
    </row>
    <row r="74" spans="1:10">
      <c r="A74" s="56"/>
      <c r="C74" s="3"/>
      <c r="G74" s="3"/>
      <c r="H74" s="3"/>
      <c r="I74" s="3"/>
      <c r="J74" s="3"/>
    </row>
    <row r="75" spans="1:10">
      <c r="A75" s="56"/>
      <c r="C75" s="3"/>
      <c r="G75" s="3"/>
      <c r="H75" s="3"/>
      <c r="I75" s="3"/>
      <c r="J75" s="3"/>
    </row>
    <row r="76" spans="1:10">
      <c r="A76" s="56"/>
      <c r="C76" s="3"/>
      <c r="G76" s="3"/>
      <c r="H76" s="3"/>
      <c r="I76" s="3"/>
      <c r="J76" s="3"/>
    </row>
    <row r="77" spans="1:10">
      <c r="A77" s="56"/>
      <c r="C77" s="3"/>
      <c r="G77" s="3"/>
      <c r="H77" s="3"/>
      <c r="I77" s="3"/>
      <c r="J77" s="3"/>
    </row>
    <row r="78" spans="1:10">
      <c r="A78" s="56"/>
      <c r="C78" s="3"/>
      <c r="G78" s="3"/>
      <c r="H78" s="3"/>
      <c r="I78" s="3"/>
      <c r="J78" s="3"/>
    </row>
    <row r="79" spans="1:10">
      <c r="A79" s="56"/>
      <c r="C79" s="3"/>
      <c r="G79" s="3"/>
      <c r="H79" s="3"/>
      <c r="I79" s="3"/>
      <c r="J79" s="3"/>
    </row>
    <row r="80" spans="1:10">
      <c r="A80" s="56"/>
      <c r="C80" s="3"/>
      <c r="G80" s="3"/>
      <c r="H80" s="3"/>
      <c r="I80" s="3"/>
      <c r="J80" s="3"/>
    </row>
    <row r="81" spans="1:10">
      <c r="A81" s="56"/>
      <c r="C81" s="3"/>
      <c r="G81" s="3"/>
      <c r="H81" s="3"/>
      <c r="I81" s="3"/>
      <c r="J81" s="3"/>
    </row>
    <row r="82" spans="1:10">
      <c r="A82" s="56"/>
      <c r="C82" s="3"/>
      <c r="G82" s="3"/>
      <c r="H82" s="3"/>
      <c r="I82" s="3"/>
      <c r="J82" s="3"/>
    </row>
    <row r="83" spans="1:10">
      <c r="A83" s="56"/>
      <c r="C83" s="3"/>
      <c r="G83" s="3"/>
      <c r="H83" s="3"/>
      <c r="I83" s="3"/>
      <c r="J83" s="3"/>
    </row>
    <row r="84" spans="1:10">
      <c r="A84" s="56"/>
      <c r="C84" s="3"/>
      <c r="G84" s="3"/>
      <c r="H84" s="3"/>
      <c r="I84" s="3"/>
      <c r="J84" s="3"/>
    </row>
    <row r="85" spans="1:10">
      <c r="A85" s="56"/>
      <c r="C85" s="3"/>
      <c r="G85" s="3"/>
      <c r="H85" s="3"/>
      <c r="I85" s="3"/>
      <c r="J85" s="3"/>
    </row>
    <row r="86" spans="1:10">
      <c r="A86" s="56"/>
      <c r="C86" s="3"/>
      <c r="G86" s="3"/>
      <c r="H86" s="3"/>
      <c r="I86" s="3"/>
      <c r="J86" s="3"/>
    </row>
    <row r="87" spans="1:10">
      <c r="A87" s="56"/>
      <c r="C87" s="3"/>
      <c r="G87" s="3"/>
      <c r="H87" s="3"/>
      <c r="I87" s="3"/>
      <c r="J87" s="3"/>
    </row>
    <row r="88" spans="1:10">
      <c r="A88" s="56"/>
      <c r="C88" s="3"/>
      <c r="G88" s="3"/>
      <c r="H88" s="3"/>
      <c r="I88" s="3"/>
      <c r="J88" s="3"/>
    </row>
    <row r="89" spans="1:10">
      <c r="A89" s="56"/>
      <c r="C89" s="3"/>
      <c r="G89" s="3"/>
      <c r="H89" s="3"/>
      <c r="I89" s="3"/>
      <c r="J89" s="3"/>
    </row>
    <row r="90" spans="1:10">
      <c r="A90" s="56"/>
      <c r="C90" s="3"/>
      <c r="G90" s="3"/>
      <c r="H90" s="3"/>
      <c r="I90" s="3"/>
      <c r="J90" s="3"/>
    </row>
    <row r="91" spans="1:10">
      <c r="A91" s="56"/>
      <c r="C91" s="3"/>
      <c r="G91" s="3"/>
      <c r="H91" s="3"/>
      <c r="I91" s="3"/>
      <c r="J91" s="3"/>
    </row>
    <row r="92" spans="1:10">
      <c r="A92" s="56"/>
      <c r="C92" s="3"/>
      <c r="G92" s="3"/>
      <c r="H92" s="3"/>
      <c r="I92" s="3"/>
      <c r="J92" s="3"/>
    </row>
    <row r="93" spans="1:10">
      <c r="A93" s="56"/>
      <c r="C93" s="3"/>
      <c r="G93" s="3"/>
      <c r="H93" s="3"/>
      <c r="I93" s="3"/>
      <c r="J93" s="3"/>
    </row>
    <row r="94" spans="1:10">
      <c r="A94" s="56"/>
      <c r="C94" s="3"/>
      <c r="G94" s="3"/>
      <c r="H94" s="3"/>
      <c r="I94" s="3"/>
      <c r="J94" s="3"/>
    </row>
    <row r="95" spans="1:10">
      <c r="A95" s="56"/>
      <c r="C95" s="3"/>
      <c r="G95" s="3"/>
      <c r="H95" s="3"/>
      <c r="I95" s="3"/>
      <c r="J95" s="3"/>
    </row>
    <row r="96" spans="1:10">
      <c r="A96" s="56"/>
      <c r="C96" s="3"/>
      <c r="G96" s="3"/>
      <c r="H96" s="3"/>
      <c r="I96" s="3"/>
      <c r="J96" s="3"/>
    </row>
    <row r="97" spans="1:10">
      <c r="A97" s="56"/>
      <c r="C97" s="3"/>
      <c r="G97" s="3"/>
      <c r="H97" s="3"/>
      <c r="I97" s="3"/>
      <c r="J97" s="3"/>
    </row>
    <row r="98" spans="1:10">
      <c r="A98" s="56"/>
      <c r="C98" s="3"/>
      <c r="G98" s="3"/>
      <c r="H98" s="3"/>
      <c r="I98" s="3"/>
      <c r="J98" s="3"/>
    </row>
    <row r="99" spans="1:10">
      <c r="A99" s="56"/>
      <c r="C99" s="3"/>
      <c r="G99" s="3"/>
      <c r="H99" s="3"/>
      <c r="I99" s="3"/>
      <c r="J99" s="3"/>
    </row>
    <row r="100" spans="1:10">
      <c r="A100" s="56"/>
      <c r="C100" s="3"/>
      <c r="G100" s="3"/>
      <c r="H100" s="3"/>
      <c r="I100" s="3"/>
      <c r="J100" s="3"/>
    </row>
    <row r="101" spans="1:10">
      <c r="A101" s="56"/>
      <c r="C101" s="3"/>
      <c r="G101" s="3"/>
      <c r="H101" s="3"/>
      <c r="I101" s="3"/>
      <c r="J101" s="3"/>
    </row>
    <row r="102" spans="1:10">
      <c r="A102" s="56"/>
      <c r="C102" s="3"/>
      <c r="G102" s="3"/>
      <c r="H102" s="3"/>
      <c r="I102" s="3"/>
      <c r="J102" s="3"/>
    </row>
    <row r="103" spans="1:10">
      <c r="A103" s="56"/>
      <c r="C103" s="3"/>
      <c r="G103" s="3"/>
      <c r="H103" s="3"/>
      <c r="I103" s="3"/>
      <c r="J103" s="3"/>
    </row>
    <row r="104" spans="1:10">
      <c r="A104" s="56"/>
      <c r="C104" s="3"/>
      <c r="G104" s="3"/>
      <c r="H104" s="3"/>
      <c r="I104" s="3"/>
      <c r="J104" s="3"/>
    </row>
    <row r="105" spans="1:10">
      <c r="A105" s="56"/>
      <c r="C105" s="3"/>
      <c r="G105" s="3"/>
      <c r="H105" s="3"/>
      <c r="I105" s="3"/>
      <c r="J105" s="3"/>
    </row>
    <row r="106" spans="1:10">
      <c r="A106" s="56"/>
      <c r="C106" s="3"/>
      <c r="G106" s="3"/>
      <c r="H106" s="3"/>
      <c r="I106" s="3"/>
      <c r="J106" s="3"/>
    </row>
    <row r="107" spans="1:10">
      <c r="A107" s="56"/>
      <c r="C107" s="3"/>
      <c r="G107" s="3"/>
      <c r="H107" s="3"/>
      <c r="I107" s="3"/>
      <c r="J107" s="3"/>
    </row>
    <row r="108" spans="1:10">
      <c r="A108" s="56"/>
      <c r="C108" s="3"/>
      <c r="G108" s="3"/>
      <c r="H108" s="3"/>
      <c r="I108" s="3"/>
      <c r="J108" s="3"/>
    </row>
    <row r="109" spans="1:10">
      <c r="A109" s="56"/>
      <c r="C109" s="3"/>
      <c r="G109" s="3"/>
      <c r="H109" s="3"/>
      <c r="I109" s="3"/>
      <c r="J109" s="3"/>
    </row>
    <row r="110" spans="1:10">
      <c r="A110" s="56"/>
      <c r="C110" s="3"/>
      <c r="G110" s="3"/>
      <c r="H110" s="3"/>
      <c r="I110" s="3"/>
      <c r="J110" s="3"/>
    </row>
    <row r="111" spans="1:10">
      <c r="A111" s="56"/>
      <c r="C111" s="3"/>
      <c r="G111" s="3"/>
      <c r="H111" s="3"/>
      <c r="I111" s="3"/>
      <c r="J111" s="3"/>
    </row>
    <row r="112" spans="1:10">
      <c r="A112" s="56"/>
      <c r="C112" s="3"/>
      <c r="G112" s="3"/>
      <c r="H112" s="3"/>
      <c r="I112" s="3"/>
      <c r="J112" s="3"/>
    </row>
    <row r="113" spans="1:10">
      <c r="A113" s="56"/>
      <c r="C113" s="3"/>
      <c r="G113" s="3"/>
      <c r="H113" s="3"/>
      <c r="I113" s="3"/>
      <c r="J113" s="3"/>
    </row>
    <row r="114" spans="1:10">
      <c r="A114" s="56"/>
      <c r="C114" s="3"/>
      <c r="G114" s="3"/>
      <c r="H114" s="3"/>
      <c r="I114" s="3"/>
      <c r="J114" s="3"/>
    </row>
    <row r="115" spans="1:10">
      <c r="A115" s="56"/>
      <c r="C115" s="3"/>
      <c r="G115" s="3"/>
      <c r="H115" s="3"/>
      <c r="I115" s="3"/>
      <c r="J115" s="3"/>
    </row>
    <row r="116" spans="1:10">
      <c r="A116" s="56"/>
      <c r="C116" s="3"/>
      <c r="G116" s="3"/>
      <c r="H116" s="3"/>
      <c r="I116" s="3"/>
      <c r="J116" s="3"/>
    </row>
    <row r="117" spans="1:10">
      <c r="A117" s="56"/>
      <c r="C117" s="3"/>
      <c r="G117" s="3"/>
      <c r="H117" s="3"/>
      <c r="I117" s="3"/>
      <c r="J117" s="3"/>
    </row>
    <row r="118" spans="1:10">
      <c r="A118" s="56"/>
      <c r="C118" s="3"/>
      <c r="G118" s="3"/>
      <c r="H118" s="3"/>
      <c r="I118" s="3"/>
      <c r="J118" s="3"/>
    </row>
    <row r="119" spans="1:10">
      <c r="A119" s="56"/>
      <c r="C119" s="3"/>
      <c r="G119" s="3"/>
      <c r="H119" s="3"/>
      <c r="I119" s="3"/>
      <c r="J119" s="3"/>
    </row>
    <row r="120" spans="1:10">
      <c r="A120" s="56"/>
      <c r="C120" s="3"/>
      <c r="G120" s="3"/>
      <c r="H120" s="3"/>
      <c r="I120" s="3"/>
      <c r="J120" s="3"/>
    </row>
    <row r="121" spans="1:10">
      <c r="A121" s="56"/>
      <c r="C121" s="3"/>
      <c r="G121" s="3"/>
      <c r="H121" s="3"/>
      <c r="I121" s="3"/>
      <c r="J121" s="3"/>
    </row>
    <row r="122" spans="1:10">
      <c r="A122" s="56"/>
      <c r="C122" s="3"/>
      <c r="G122" s="3"/>
      <c r="H122" s="3"/>
      <c r="I122" s="3"/>
      <c r="J122" s="3"/>
    </row>
    <row r="123" spans="1:10">
      <c r="A123" s="56"/>
      <c r="C123" s="3"/>
      <c r="G123" s="3"/>
      <c r="H123" s="3"/>
      <c r="I123" s="3"/>
      <c r="J123" s="3"/>
    </row>
    <row r="124" spans="1:10">
      <c r="A124" s="56"/>
      <c r="C124" s="3"/>
      <c r="G124" s="3"/>
      <c r="H124" s="3"/>
      <c r="I124" s="3"/>
      <c r="J124" s="3"/>
    </row>
    <row r="125" spans="1:10">
      <c r="A125" s="56"/>
      <c r="C125" s="3"/>
      <c r="G125" s="3"/>
      <c r="H125" s="3"/>
      <c r="I125" s="3"/>
      <c r="J125" s="3"/>
    </row>
    <row r="126" spans="1:10">
      <c r="A126" s="56"/>
      <c r="C126" s="3"/>
      <c r="G126" s="3"/>
      <c r="H126" s="3"/>
      <c r="I126" s="3"/>
      <c r="J126" s="3"/>
    </row>
    <row r="127" spans="1:10">
      <c r="A127" s="56"/>
      <c r="C127" s="3"/>
      <c r="G127" s="3"/>
      <c r="H127" s="3"/>
      <c r="I127" s="3"/>
      <c r="J127" s="3"/>
    </row>
    <row r="128" spans="1:10">
      <c r="A128" s="56"/>
      <c r="C128" s="3"/>
      <c r="G128" s="3"/>
      <c r="H128" s="3"/>
      <c r="I128" s="3"/>
      <c r="J128" s="3"/>
    </row>
    <row r="129" spans="1:10">
      <c r="A129" s="56"/>
      <c r="C129" s="3"/>
      <c r="G129" s="3"/>
      <c r="H129" s="3"/>
      <c r="I129" s="3"/>
      <c r="J129" s="3"/>
    </row>
    <row r="130" spans="1:10">
      <c r="A130" s="56"/>
      <c r="C130" s="3"/>
      <c r="G130" s="3"/>
      <c r="H130" s="3"/>
      <c r="I130" s="3"/>
      <c r="J130" s="3"/>
    </row>
    <row r="131" spans="1:10">
      <c r="A131" s="56"/>
      <c r="C131" s="3"/>
      <c r="G131" s="3"/>
      <c r="H131" s="3"/>
      <c r="I131" s="3"/>
      <c r="J131" s="3"/>
    </row>
    <row r="132" spans="1:10">
      <c r="A132" s="56"/>
      <c r="C132" s="3"/>
      <c r="G132" s="3"/>
      <c r="H132" s="3"/>
      <c r="I132" s="3"/>
      <c r="J132" s="3"/>
    </row>
    <row r="133" spans="1:10">
      <c r="A133" s="56"/>
      <c r="C133" s="3"/>
      <c r="G133" s="3"/>
      <c r="H133" s="3"/>
      <c r="I133" s="3"/>
      <c r="J133" s="3"/>
    </row>
    <row r="134" spans="1:10">
      <c r="A134" s="56"/>
      <c r="C134" s="3"/>
      <c r="G134" s="3"/>
      <c r="H134" s="3"/>
      <c r="I134" s="3"/>
      <c r="J134" s="3"/>
    </row>
    <row r="135" spans="1:10">
      <c r="A135" s="56"/>
      <c r="C135" s="3"/>
      <c r="G135" s="3"/>
      <c r="H135" s="3"/>
      <c r="I135" s="3"/>
      <c r="J135" s="3"/>
    </row>
    <row r="136" spans="1:10">
      <c r="A136" s="56"/>
      <c r="C136" s="3"/>
      <c r="G136" s="3"/>
      <c r="H136" s="3"/>
      <c r="I136" s="3"/>
      <c r="J136" s="3"/>
    </row>
    <row r="137" spans="1:10">
      <c r="A137" s="56"/>
      <c r="C137" s="3"/>
      <c r="G137" s="3"/>
      <c r="H137" s="3"/>
      <c r="I137" s="3"/>
      <c r="J137" s="3"/>
    </row>
    <row r="138" spans="1:10">
      <c r="A138" s="56"/>
      <c r="C138" s="3"/>
      <c r="G138" s="3"/>
      <c r="H138" s="3"/>
      <c r="I138" s="3"/>
      <c r="J138" s="3"/>
    </row>
    <row r="139" spans="1:10">
      <c r="A139" s="56"/>
      <c r="C139" s="3"/>
      <c r="G139" s="3"/>
      <c r="H139" s="3"/>
      <c r="I139" s="3"/>
      <c r="J139" s="3"/>
    </row>
    <row r="140" spans="1:10">
      <c r="A140" s="56"/>
      <c r="C140" s="3"/>
      <c r="G140" s="3"/>
      <c r="H140" s="3"/>
      <c r="I140" s="3"/>
      <c r="J140" s="3"/>
    </row>
    <row r="141" spans="1:10">
      <c r="A141" s="56"/>
      <c r="C141" s="3"/>
      <c r="G141" s="3"/>
      <c r="H141" s="3"/>
      <c r="I141" s="3"/>
      <c r="J141" s="3"/>
    </row>
    <row r="142" spans="1:10">
      <c r="A142" s="56"/>
      <c r="C142" s="3"/>
      <c r="G142" s="3"/>
      <c r="H142" s="3"/>
      <c r="I142" s="3"/>
      <c r="J142" s="3"/>
    </row>
    <row r="143" spans="1:10">
      <c r="A143" s="56"/>
      <c r="C143" s="3"/>
      <c r="G143" s="3"/>
      <c r="H143" s="3"/>
      <c r="I143" s="3"/>
      <c r="J143" s="3"/>
    </row>
    <row r="144" spans="1:10">
      <c r="A144" s="56"/>
      <c r="C144" s="3"/>
      <c r="G144" s="3"/>
      <c r="H144" s="3"/>
      <c r="I144" s="3"/>
      <c r="J144" s="3"/>
    </row>
    <row r="145" spans="1:10">
      <c r="A145" s="56"/>
      <c r="C145" s="3"/>
      <c r="G145" s="3"/>
      <c r="H145" s="3"/>
      <c r="I145" s="3"/>
      <c r="J145" s="3"/>
    </row>
    <row r="146" spans="1:10">
      <c r="A146" s="56"/>
      <c r="C146" s="3"/>
      <c r="G146" s="3"/>
      <c r="H146" s="3"/>
      <c r="I146" s="3"/>
      <c r="J146" s="3"/>
    </row>
    <row r="147" spans="1:10">
      <c r="A147" s="56"/>
      <c r="C147" s="3"/>
      <c r="G147" s="3"/>
      <c r="H147" s="3"/>
      <c r="I147" s="3"/>
      <c r="J147" s="3"/>
    </row>
    <row r="148" spans="1:10">
      <c r="A148" s="56"/>
      <c r="C148" s="3"/>
      <c r="G148" s="3"/>
      <c r="H148" s="3"/>
      <c r="I148" s="3"/>
      <c r="J148" s="3"/>
    </row>
    <row r="149" spans="1:10">
      <c r="A149" s="56"/>
      <c r="C149" s="3"/>
      <c r="G149" s="3"/>
      <c r="H149" s="3"/>
      <c r="I149" s="3"/>
      <c r="J149" s="3"/>
    </row>
    <row r="150" spans="1:10">
      <c r="A150" s="56"/>
      <c r="C150" s="3"/>
      <c r="G150" s="3"/>
      <c r="H150" s="3"/>
      <c r="I150" s="3"/>
      <c r="J150" s="3"/>
    </row>
    <row r="151" spans="1:10">
      <c r="A151" s="56"/>
      <c r="C151" s="3"/>
      <c r="G151" s="3"/>
      <c r="H151" s="3"/>
      <c r="I151" s="3"/>
      <c r="J151" s="3"/>
    </row>
    <row r="152" spans="1:10">
      <c r="A152" s="56"/>
      <c r="C152" s="3"/>
      <c r="G152" s="3"/>
      <c r="H152" s="3"/>
      <c r="I152" s="3"/>
      <c r="J152" s="3"/>
    </row>
    <row r="153" spans="1:10">
      <c r="A153" s="56"/>
      <c r="C153" s="3"/>
      <c r="G153" s="3"/>
      <c r="H153" s="3"/>
      <c r="I153" s="3"/>
      <c r="J153" s="3"/>
    </row>
    <row r="154" spans="1:10">
      <c r="A154" s="56"/>
      <c r="C154" s="3"/>
      <c r="G154" s="3"/>
      <c r="H154" s="3"/>
      <c r="I154" s="3"/>
      <c r="J154" s="3"/>
    </row>
    <row r="155" spans="1:10">
      <c r="A155" s="56"/>
      <c r="C155" s="3"/>
      <c r="G155" s="3"/>
      <c r="H155" s="3"/>
      <c r="I155" s="3"/>
      <c r="J155" s="3"/>
    </row>
    <row r="156" spans="1:10">
      <c r="A156" s="56"/>
      <c r="C156" s="3"/>
      <c r="G156" s="3"/>
      <c r="H156" s="3"/>
      <c r="I156" s="3"/>
      <c r="J156" s="3"/>
    </row>
    <row r="157" spans="1:10">
      <c r="A157" s="56"/>
      <c r="C157" s="3"/>
      <c r="G157" s="3"/>
      <c r="H157" s="3"/>
      <c r="I157" s="3"/>
      <c r="J157" s="3"/>
    </row>
    <row r="158" spans="1:10">
      <c r="A158" s="56"/>
      <c r="C158" s="3"/>
      <c r="G158" s="3"/>
      <c r="H158" s="3"/>
      <c r="I158" s="3"/>
      <c r="J158" s="3"/>
    </row>
    <row r="159" spans="1:10">
      <c r="A159" s="56"/>
      <c r="C159" s="3"/>
      <c r="G159" s="3"/>
      <c r="H159" s="3"/>
      <c r="I159" s="3"/>
      <c r="J159" s="3"/>
    </row>
    <row r="160" spans="1:10">
      <c r="A160" s="56"/>
      <c r="C160" s="3"/>
      <c r="G160" s="3"/>
      <c r="H160" s="3"/>
      <c r="I160" s="3"/>
      <c r="J160" s="3"/>
    </row>
    <row r="161" spans="1:10">
      <c r="A161" s="56"/>
      <c r="C161" s="3"/>
      <c r="G161" s="3"/>
      <c r="H161" s="3"/>
      <c r="I161" s="3"/>
      <c r="J161" s="3"/>
    </row>
    <row r="162" spans="1:10">
      <c r="A162" s="56"/>
      <c r="C162" s="3"/>
      <c r="G162" s="3"/>
      <c r="H162" s="3"/>
      <c r="I162" s="3"/>
      <c r="J162" s="3"/>
    </row>
    <row r="163" spans="1:10">
      <c r="A163" s="56"/>
      <c r="C163" s="3"/>
      <c r="G163" s="3"/>
      <c r="H163" s="3"/>
      <c r="I163" s="3"/>
      <c r="J163" s="3"/>
    </row>
    <row r="164" spans="1:10">
      <c r="A164" s="56"/>
      <c r="C164" s="3"/>
      <c r="G164" s="3"/>
      <c r="H164" s="3"/>
      <c r="I164" s="3"/>
      <c r="J164" s="3"/>
    </row>
  </sheetData>
  <mergeCells count="1">
    <mergeCell ref="A12:B12"/>
  </mergeCells>
  <phoneticPr fontId="13" type="noConversion"/>
  <conditionalFormatting sqref="H5:H6">
    <cfRule type="cellIs" dxfId="2716" priority="1299" stopIfTrue="1" operator="equal">
      <formula>"-"</formula>
    </cfRule>
    <cfRule type="containsText" dxfId="2715" priority="1300" stopIfTrue="1" operator="containsText" text="leer">
      <formula>NOT(ISERROR(SEARCH("leer",H5)))</formula>
    </cfRule>
  </conditionalFormatting>
  <conditionalFormatting sqref="I5:M6">
    <cfRule type="cellIs" dxfId="2714" priority="19" stopIfTrue="1" operator="equal">
      <formula>"-"</formula>
    </cfRule>
    <cfRule type="containsText" dxfId="2713" priority="20" stopIfTrue="1" operator="containsText" text="leer">
      <formula>NOT(ISERROR(SEARCH("leer",I5)))</formula>
    </cfRule>
  </conditionalFormatting>
  <conditionalFormatting sqref="G5:G6">
    <cfRule type="cellIs" dxfId="2712" priority="17" stopIfTrue="1" operator="equal">
      <formula>"-"</formula>
    </cfRule>
    <cfRule type="containsText" dxfId="2711" priority="18" stopIfTrue="1" operator="containsText" text="leer">
      <formula>NOT(ISERROR(SEARCH("leer",G5)))</formula>
    </cfRule>
  </conditionalFormatting>
  <conditionalFormatting sqref="G5:G6">
    <cfRule type="cellIs" dxfId="2710" priority="15" stopIfTrue="1" operator="equal">
      <formula>"-"</formula>
    </cfRule>
    <cfRule type="containsText" dxfId="2709" priority="16" stopIfTrue="1" operator="containsText" text="leer">
      <formula>NOT(ISERROR(SEARCH("leer",G5)))</formula>
    </cfRule>
  </conditionalFormatting>
  <conditionalFormatting sqref="G5:G6">
    <cfRule type="cellIs" dxfId="2708" priority="13" stopIfTrue="1" operator="equal">
      <formula>"-"</formula>
    </cfRule>
    <cfRule type="containsText" dxfId="2707" priority="14" stopIfTrue="1" operator="containsText" text="leer">
      <formula>NOT(ISERROR(SEARCH("leer",G5)))</formula>
    </cfRule>
  </conditionalFormatting>
  <conditionalFormatting sqref="G5:G6">
    <cfRule type="cellIs" dxfId="2706" priority="11" stopIfTrue="1" operator="equal">
      <formula>"-"</formula>
    </cfRule>
    <cfRule type="containsText" dxfId="2705" priority="12" stopIfTrue="1" operator="containsText" text="leer">
      <formula>NOT(ISERROR(SEARCH("leer",G5)))</formula>
    </cfRule>
  </conditionalFormatting>
  <conditionalFormatting sqref="G5:G6">
    <cfRule type="cellIs" dxfId="2704" priority="9" stopIfTrue="1" operator="equal">
      <formula>"-"</formula>
    </cfRule>
    <cfRule type="containsText" dxfId="2703" priority="10" stopIfTrue="1" operator="containsText" text="leer">
      <formula>NOT(ISERROR(SEARCH("leer",G5)))</formula>
    </cfRule>
  </conditionalFormatting>
  <conditionalFormatting sqref="G5:G6">
    <cfRule type="cellIs" dxfId="2702" priority="7" stopIfTrue="1" operator="equal">
      <formula>"-"</formula>
    </cfRule>
    <cfRule type="containsText" dxfId="2701" priority="8" stopIfTrue="1" operator="containsText" text="leer">
      <formula>NOT(ISERROR(SEARCH("leer",G5)))</formula>
    </cfRule>
  </conditionalFormatting>
  <conditionalFormatting sqref="F5:F6">
    <cfRule type="cellIs" dxfId="2700" priority="5" stopIfTrue="1" operator="equal">
      <formula>"-"</formula>
    </cfRule>
    <cfRule type="containsText" dxfId="2699" priority="6" stopIfTrue="1" operator="containsText" text="leer">
      <formula>NOT(ISERROR(SEARCH("leer",F5)))</formula>
    </cfRule>
  </conditionalFormatting>
  <conditionalFormatting sqref="F5:F6">
    <cfRule type="cellIs" dxfId="2698" priority="4" stopIfTrue="1" operator="equal">
      <formula>"-"</formula>
    </cfRule>
  </conditionalFormatting>
  <conditionalFormatting sqref="F5:F6">
    <cfRule type="cellIs" dxfId="2697" priority="2" stopIfTrue="1" operator="equal">
      <formula>"-"</formula>
    </cfRule>
    <cfRule type="containsText" dxfId="2696" priority="3" stopIfTrue="1" operator="containsText" text="leer">
      <formula>NOT(ISERROR(SEARCH("leer",F5)))</formula>
    </cfRule>
  </conditionalFormatting>
  <conditionalFormatting sqref="F5:F6">
    <cfRule type="cellIs" dxfId="2695" priority="1" stopIfTrue="1" operator="equal">
      <formula>"-"</formula>
    </cfRule>
  </conditionalFormatting>
  <hyperlinks>
    <hyperlink ref="A1" location="Index!A1" display="zurück"/>
  </hyperlinks>
  <pageMargins left="0.79000000000000015" right="0.79000000000000015" top="0.98" bottom="0.98" header="0.51" footer="0.51"/>
  <pageSetup paperSize="9" scale="55" orientation="portrait" horizontalDpi="4294967292" verticalDpi="4294967292"/>
  <headerFooter alignWithMargins="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37"/>
  <sheetViews>
    <sheetView showRuler="0" zoomScaleNormal="100" workbookViewId="0"/>
  </sheetViews>
  <sheetFormatPr baseColWidth="10" defaultColWidth="10.7109375" defaultRowHeight="12.75"/>
  <cols>
    <col min="1" max="1" width="31.42578125" style="5" customWidth="1"/>
    <col min="2" max="2" width="7.42578125" style="5" customWidth="1"/>
    <col min="3" max="3" width="9.28515625" style="30" customWidth="1"/>
    <col min="4" max="4" width="12.28515625" style="8" customWidth="1"/>
    <col min="5" max="6" width="11.42578125" style="8" customWidth="1"/>
    <col min="7" max="9" width="11.42578125" style="30" customWidth="1"/>
    <col min="10" max="10" width="11.42578125" style="5" customWidth="1"/>
    <col min="11" max="16384" width="10.7109375" style="5"/>
  </cols>
  <sheetData>
    <row r="1" spans="1:13">
      <c r="A1" s="97" t="s">
        <v>370</v>
      </c>
      <c r="C1" s="5"/>
      <c r="D1" s="5"/>
      <c r="E1" s="5"/>
      <c r="F1" s="5"/>
      <c r="G1" s="5"/>
      <c r="H1" s="5"/>
      <c r="I1" s="5"/>
    </row>
    <row r="2" spans="1:13">
      <c r="A2" s="97"/>
      <c r="C2" s="5"/>
      <c r="D2" s="5"/>
      <c r="E2" s="5"/>
      <c r="F2" s="5"/>
      <c r="G2" s="5"/>
      <c r="H2" s="5"/>
      <c r="I2" s="5"/>
    </row>
    <row r="3" spans="1:13">
      <c r="A3" s="4" t="s">
        <v>454</v>
      </c>
      <c r="C3" t="s">
        <v>413</v>
      </c>
      <c r="D3" s="5" t="s">
        <v>525</v>
      </c>
      <c r="E3" s="24">
        <v>2013</v>
      </c>
      <c r="F3" s="24">
        <v>2012</v>
      </c>
      <c r="G3" s="24">
        <v>2011</v>
      </c>
      <c r="H3" s="24">
        <v>2010</v>
      </c>
      <c r="I3" s="24">
        <v>2009</v>
      </c>
      <c r="J3" s="24">
        <v>2008</v>
      </c>
      <c r="K3" s="4">
        <v>2007</v>
      </c>
      <c r="L3" s="4">
        <v>2006</v>
      </c>
      <c r="M3" s="4">
        <v>2005</v>
      </c>
    </row>
    <row r="4" spans="1:13">
      <c r="C4" s="71"/>
      <c r="G4" s="71"/>
      <c r="H4" s="71"/>
      <c r="I4" s="74"/>
      <c r="J4" s="74"/>
    </row>
    <row r="5" spans="1:13">
      <c r="A5" s="302" t="s">
        <v>495</v>
      </c>
      <c r="B5" s="5" t="s">
        <v>288</v>
      </c>
      <c r="C5" s="30">
        <v>1</v>
      </c>
      <c r="D5" s="8" t="s">
        <v>654</v>
      </c>
      <c r="E5" s="8">
        <v>2231</v>
      </c>
      <c r="F5" s="202">
        <v>2254</v>
      </c>
      <c r="G5" s="71">
        <v>2278</v>
      </c>
      <c r="H5" s="71">
        <v>2313</v>
      </c>
      <c r="I5" s="143">
        <v>2348</v>
      </c>
      <c r="J5" s="70">
        <v>2408</v>
      </c>
      <c r="K5" s="5">
        <v>2469</v>
      </c>
      <c r="L5" s="14">
        <v>2493</v>
      </c>
      <c r="M5" s="14">
        <v>2531</v>
      </c>
    </row>
    <row r="6" spans="1:13">
      <c r="A6" s="16" t="s">
        <v>607</v>
      </c>
      <c r="B6" s="5" t="s">
        <v>288</v>
      </c>
      <c r="C6" s="30">
        <v>2</v>
      </c>
      <c r="D6" s="8" t="s">
        <v>654</v>
      </c>
      <c r="E6" s="8">
        <v>1655</v>
      </c>
      <c r="F6" s="202">
        <v>1749</v>
      </c>
      <c r="G6" s="71">
        <v>1841</v>
      </c>
      <c r="H6" s="71">
        <v>1944</v>
      </c>
      <c r="I6" s="143">
        <v>2049</v>
      </c>
      <c r="J6" s="70">
        <v>2184</v>
      </c>
      <c r="K6" s="5">
        <v>2300</v>
      </c>
      <c r="L6" s="5">
        <v>2345</v>
      </c>
      <c r="M6" s="5">
        <v>2379</v>
      </c>
    </row>
    <row r="7" spans="1:13">
      <c r="A7" s="16" t="s">
        <v>331</v>
      </c>
      <c r="B7" s="5" t="s">
        <v>288</v>
      </c>
      <c r="C7" s="30">
        <v>2</v>
      </c>
      <c r="D7" s="8" t="s">
        <v>654</v>
      </c>
      <c r="E7" s="8">
        <v>2</v>
      </c>
      <c r="F7" s="202">
        <v>3</v>
      </c>
      <c r="G7" s="71">
        <v>5</v>
      </c>
      <c r="H7" s="71">
        <v>6</v>
      </c>
      <c r="I7" s="143">
        <v>11</v>
      </c>
      <c r="J7" s="70">
        <v>11</v>
      </c>
      <c r="K7" s="5">
        <v>12</v>
      </c>
      <c r="L7" s="5">
        <v>12</v>
      </c>
      <c r="M7" s="5">
        <v>10</v>
      </c>
    </row>
    <row r="8" spans="1:13">
      <c r="A8" s="16" t="s">
        <v>332</v>
      </c>
      <c r="B8" s="5" t="s">
        <v>288</v>
      </c>
      <c r="C8" s="30">
        <v>3</v>
      </c>
      <c r="D8" s="8" t="s">
        <v>654</v>
      </c>
      <c r="E8" s="8">
        <v>550</v>
      </c>
      <c r="F8" s="202">
        <v>477</v>
      </c>
      <c r="G8" s="71">
        <v>407</v>
      </c>
      <c r="H8" s="71">
        <v>336</v>
      </c>
      <c r="I8" s="143">
        <v>263</v>
      </c>
      <c r="J8" s="70">
        <v>188</v>
      </c>
      <c r="K8" s="5">
        <v>135</v>
      </c>
      <c r="L8" s="5">
        <v>111</v>
      </c>
      <c r="M8" s="5">
        <v>119</v>
      </c>
    </row>
    <row r="9" spans="1:13">
      <c r="A9" s="16" t="s">
        <v>333</v>
      </c>
      <c r="B9" s="5" t="s">
        <v>288</v>
      </c>
      <c r="C9" s="30">
        <v>3</v>
      </c>
      <c r="D9" s="8" t="s">
        <v>654</v>
      </c>
      <c r="E9" s="8">
        <v>19</v>
      </c>
      <c r="F9" s="202">
        <v>20</v>
      </c>
      <c r="G9" s="71">
        <v>20</v>
      </c>
      <c r="H9" s="71">
        <v>22</v>
      </c>
      <c r="I9" s="143">
        <v>20</v>
      </c>
      <c r="J9" s="70">
        <v>20</v>
      </c>
      <c r="K9" s="5">
        <v>15</v>
      </c>
      <c r="L9" s="5">
        <v>18</v>
      </c>
      <c r="M9" s="5">
        <v>16</v>
      </c>
    </row>
    <row r="10" spans="1:13">
      <c r="A10" s="168" t="s">
        <v>714</v>
      </c>
      <c r="B10" s="5" t="s">
        <v>288</v>
      </c>
      <c r="C10" s="30">
        <v>4</v>
      </c>
      <c r="D10" s="8" t="s">
        <v>654</v>
      </c>
      <c r="E10" s="8">
        <v>5</v>
      </c>
      <c r="F10" s="202">
        <v>5</v>
      </c>
      <c r="G10" s="71">
        <v>5</v>
      </c>
      <c r="H10" s="71">
        <v>5</v>
      </c>
      <c r="I10" s="143">
        <v>5</v>
      </c>
      <c r="J10" s="70">
        <v>5</v>
      </c>
      <c r="K10" s="5">
        <v>7</v>
      </c>
      <c r="L10" s="5">
        <v>7</v>
      </c>
      <c r="M10" s="5">
        <v>7</v>
      </c>
    </row>
    <row r="11" spans="1:13">
      <c r="A11" s="279" t="s">
        <v>713</v>
      </c>
      <c r="B11" s="32" t="s">
        <v>222</v>
      </c>
      <c r="C11" s="31">
        <v>5</v>
      </c>
      <c r="D11" s="8" t="s">
        <v>654</v>
      </c>
      <c r="E11" s="8">
        <v>1269</v>
      </c>
      <c r="F11" s="202">
        <v>1251</v>
      </c>
      <c r="G11" s="137">
        <v>1226</v>
      </c>
      <c r="H11" s="137">
        <v>1192</v>
      </c>
      <c r="I11" s="252">
        <v>1154</v>
      </c>
      <c r="J11" s="253">
        <v>1097</v>
      </c>
      <c r="K11" s="32">
        <v>1043</v>
      </c>
      <c r="L11" s="32">
        <v>1023</v>
      </c>
      <c r="M11" s="32">
        <v>991</v>
      </c>
    </row>
    <row r="12" spans="1:13">
      <c r="A12" s="32"/>
      <c r="B12" s="32"/>
      <c r="C12" s="31"/>
      <c r="D12" s="78"/>
      <c r="E12" s="78"/>
      <c r="F12" s="78"/>
      <c r="G12" s="31"/>
      <c r="H12" s="31"/>
      <c r="I12" s="31"/>
      <c r="J12" s="32"/>
      <c r="K12" s="32"/>
      <c r="L12" s="32"/>
      <c r="M12" s="32"/>
    </row>
    <row r="13" spans="1:13">
      <c r="J13" s="70"/>
    </row>
    <row r="14" spans="1:13" ht="12.75" customHeight="1">
      <c r="A14" s="339" t="s">
        <v>715</v>
      </c>
      <c r="B14" s="339"/>
      <c r="C14" s="339"/>
      <c r="D14" s="339"/>
      <c r="E14" s="339"/>
      <c r="F14" s="339"/>
      <c r="G14" s="339"/>
      <c r="H14" s="339"/>
      <c r="I14" s="339"/>
      <c r="J14" s="339"/>
      <c r="K14" s="339"/>
      <c r="L14" s="339"/>
      <c r="M14" s="339"/>
    </row>
    <row r="15" spans="1:13" ht="24.95" customHeight="1">
      <c r="A15" s="339" t="s">
        <v>606</v>
      </c>
      <c r="B15" s="339"/>
      <c r="C15" s="339"/>
      <c r="D15" s="339"/>
      <c r="E15" s="339"/>
      <c r="F15" s="339"/>
      <c r="G15" s="339"/>
      <c r="H15" s="339"/>
      <c r="I15" s="339"/>
      <c r="J15" s="339"/>
      <c r="K15" s="339"/>
      <c r="L15" s="339"/>
      <c r="M15" s="339"/>
    </row>
    <row r="16" spans="1:13" ht="26.1" customHeight="1">
      <c r="A16" s="339" t="s">
        <v>800</v>
      </c>
      <c r="B16" s="339"/>
      <c r="C16" s="339"/>
      <c r="D16" s="339"/>
      <c r="E16" s="339"/>
      <c r="F16" s="339"/>
      <c r="G16" s="339"/>
      <c r="H16" s="339"/>
      <c r="I16" s="339"/>
      <c r="J16" s="339"/>
      <c r="K16" s="339"/>
      <c r="L16" s="339"/>
      <c r="M16" s="339"/>
    </row>
    <row r="17" spans="1:13" ht="12.75" customHeight="1">
      <c r="A17" s="339" t="s">
        <v>716</v>
      </c>
      <c r="B17" s="339"/>
      <c r="C17" s="339"/>
      <c r="D17" s="339"/>
      <c r="E17" s="339"/>
      <c r="F17" s="339"/>
      <c r="G17" s="339"/>
      <c r="H17" s="339"/>
      <c r="I17" s="339"/>
      <c r="J17" s="339"/>
      <c r="K17" s="339"/>
      <c r="L17" s="339"/>
      <c r="M17" s="339"/>
    </row>
    <row r="18" spans="1:13" ht="12.75" customHeight="1">
      <c r="A18" s="339" t="s">
        <v>717</v>
      </c>
      <c r="B18" s="339"/>
      <c r="C18" s="339"/>
      <c r="D18" s="339"/>
      <c r="E18" s="339"/>
      <c r="F18" s="339"/>
      <c r="G18" s="339"/>
      <c r="H18" s="339"/>
      <c r="I18" s="339"/>
      <c r="J18" s="339"/>
      <c r="K18" s="339"/>
      <c r="L18" s="339"/>
      <c r="M18" s="339"/>
    </row>
    <row r="19" spans="1:13">
      <c r="A19" s="4"/>
      <c r="J19" s="70"/>
    </row>
    <row r="21" spans="1:13">
      <c r="A21" s="30"/>
    </row>
    <row r="34" spans="1:1">
      <c r="A34" s="15"/>
    </row>
    <row r="37" spans="1:1">
      <c r="A37" s="15"/>
    </row>
  </sheetData>
  <customSheetViews>
    <customSheetView guid="{F0335B52-931C-4173-85AE-87F3D6604B59}" fitToPage="1" showRuler="0">
      <selection activeCell="H32" sqref="H32"/>
      <pageMargins left="0.7" right="0.7" top="0.78740157499999996" bottom="0.78740157499999996" header="0.3" footer="0.3"/>
      <headerFooter alignWithMargins="0"/>
    </customSheetView>
    <customSheetView guid="{A4328FE7-0B36-4A96-9E82-0C2C10ECE34E}" fitToPage="1" showRuler="0">
      <selection activeCell="A19" sqref="A19:IV21"/>
      <pageMargins left="0.7" right="0.7" top="0.78740157499999996" bottom="0.78740157499999996" header="0.3" footer="0.3"/>
      <headerFooter alignWithMargins="0"/>
    </customSheetView>
    <customSheetView guid="{09D980A6-7F22-44D6-B957-3B1FFC43B461}" fitToPage="1" showRuler="0">
      <selection activeCell="F39" sqref="F39"/>
      <pageMargins left="0.7" right="0.7" top="0.78740157499999996" bottom="0.78740157499999996" header="0.3" footer="0.3"/>
      <headerFooter alignWithMargins="0"/>
    </customSheetView>
    <customSheetView guid="{34161360-80E4-4153-B1A5-19E7BBEDD5ED}" fitToPage="1" showRuler="0">
      <selection activeCell="H38" sqref="H38"/>
      <pageMargins left="0.7" right="0.7" top="0.78740157499999996" bottom="0.78740157499999996" header="0.3" footer="0.3"/>
      <headerFooter alignWithMargins="0"/>
    </customSheetView>
    <customSheetView guid="{F90AD2DC-6F63-4FE7-9F4E-99C162A8727E}" fitToPage="1" showRuler="0">
      <selection activeCell="D23" sqref="D23"/>
      <pageMargins left="0.7" right="0.7" top="0.78740157499999996" bottom="0.78740157499999996" header="0.3" footer="0.3"/>
      <headerFooter alignWithMargins="0"/>
    </customSheetView>
    <customSheetView guid="{A8A9853C-301B-405A-92F6-9DCC8EB91B52}" fitToPage="1" showRuler="0">
      <selection activeCell="H13" sqref="H13"/>
      <pageMargins left="0.7" right="0.7" top="0.78740157499999996" bottom="0.78740157499999996" header="0.3" footer="0.3"/>
      <headerFooter alignWithMargins="0"/>
    </customSheetView>
    <customSheetView guid="{8144D8E7-8996-490F-8ACB-C7957A150DAC}" fitToPage="1" showRuler="0">
      <selection activeCell="D23" sqref="D23"/>
      <pageMargins left="0.7" right="0.7" top="0.78740157499999996" bottom="0.78740157499999996" header="0.3" footer="0.3"/>
      <headerFooter alignWithMargins="0"/>
    </customSheetView>
    <customSheetView guid="{4221DF2B-D9E6-40BE-9C37-8B5A92E46F7B}" showPageBreaks="1" fitToPage="1" showRuler="0">
      <selection activeCell="A36" sqref="A36:A41"/>
      <pageMargins left="0.7" right="0.7" top="0.78740157499999996" bottom="0.78740157499999996" header="0.3" footer="0.3"/>
      <headerFooter alignWithMargins="0"/>
    </customSheetView>
    <customSheetView guid="{595D07C0-E761-11DC-9357-001B6391840E}" fitToPage="1">
      <selection activeCell="C1" sqref="C1:C65536"/>
      <pageMargins left="0.7" right="0.7" top="0.78740157499999996" bottom="0.78740157499999996" header="0.3" footer="0.3"/>
      <headerFooter alignWithMargins="0"/>
    </customSheetView>
  </customSheetViews>
  <mergeCells count="5">
    <mergeCell ref="A14:M14"/>
    <mergeCell ref="A15:M15"/>
    <mergeCell ref="A16:M16"/>
    <mergeCell ref="A17:M17"/>
    <mergeCell ref="A18:M18"/>
  </mergeCells>
  <phoneticPr fontId="10" type="noConversion"/>
  <conditionalFormatting sqref="H5:H11 F5:F11">
    <cfRule type="cellIs" dxfId="2694" priority="1299" stopIfTrue="1" operator="equal">
      <formula>"-"</formula>
    </cfRule>
    <cfRule type="containsText" dxfId="2693" priority="1300" stopIfTrue="1" operator="containsText" text="leer">
      <formula>NOT(ISERROR(SEARCH("leer",F5)))</formula>
    </cfRule>
  </conditionalFormatting>
  <conditionalFormatting sqref="G5:G11">
    <cfRule type="cellIs" dxfId="2692" priority="17" stopIfTrue="1" operator="equal">
      <formula>"-"</formula>
    </cfRule>
    <cfRule type="containsText" dxfId="2691" priority="18" stopIfTrue="1" operator="containsText" text="leer">
      <formula>NOT(ISERROR(SEARCH("leer",G5)))</formula>
    </cfRule>
  </conditionalFormatting>
  <conditionalFormatting sqref="G5:G11">
    <cfRule type="cellIs" dxfId="2690" priority="15" stopIfTrue="1" operator="equal">
      <formula>"-"</formula>
    </cfRule>
    <cfRule type="containsText" dxfId="2689" priority="16" stopIfTrue="1" operator="containsText" text="leer">
      <formula>NOT(ISERROR(SEARCH("leer",G5)))</formula>
    </cfRule>
  </conditionalFormatting>
  <conditionalFormatting sqref="G5:G11">
    <cfRule type="cellIs" dxfId="2688" priority="13" stopIfTrue="1" operator="equal">
      <formula>"-"</formula>
    </cfRule>
    <cfRule type="containsText" dxfId="2687" priority="14" stopIfTrue="1" operator="containsText" text="leer">
      <formula>NOT(ISERROR(SEARCH("leer",G5)))</formula>
    </cfRule>
  </conditionalFormatting>
  <conditionalFormatting sqref="G5:G11">
    <cfRule type="cellIs" dxfId="2686" priority="11" stopIfTrue="1" operator="equal">
      <formula>"-"</formula>
    </cfRule>
    <cfRule type="containsText" dxfId="2685" priority="12" stopIfTrue="1" operator="containsText" text="leer">
      <formula>NOT(ISERROR(SEARCH("leer",G5)))</formula>
    </cfRule>
  </conditionalFormatting>
  <conditionalFormatting sqref="G5:G11">
    <cfRule type="cellIs" dxfId="2684" priority="9" stopIfTrue="1" operator="equal">
      <formula>"-"</formula>
    </cfRule>
    <cfRule type="containsText" dxfId="2683" priority="10" stopIfTrue="1" operator="containsText" text="leer">
      <formula>NOT(ISERROR(SEARCH("leer",G5)))</formula>
    </cfRule>
  </conditionalFormatting>
  <conditionalFormatting sqref="G5:G11">
    <cfRule type="cellIs" dxfId="2682" priority="7" stopIfTrue="1" operator="equal">
      <formula>"-"</formula>
    </cfRule>
    <cfRule type="containsText" dxfId="2681" priority="8" stopIfTrue="1" operator="containsText" text="leer">
      <formula>NOT(ISERROR(SEARCH("leer",G5)))</formula>
    </cfRule>
  </conditionalFormatting>
  <conditionalFormatting sqref="F5:F11">
    <cfRule type="cellIs" dxfId="2680" priority="4" stopIfTrue="1" operator="equal">
      <formula>"-"</formula>
    </cfRule>
  </conditionalFormatting>
  <hyperlinks>
    <hyperlink ref="A1" location="Index!A1" display="zurück"/>
  </hyperlinks>
  <pageMargins left="0.79000000000000015" right="0.79000000000000015" top="0.98" bottom="0.98" header="0.51" footer="0.51"/>
  <pageSetup paperSize="9" scale="53" orientation="portrait" r:id="rId1"/>
  <headerFooter alignWithMargins="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B39"/>
  <sheetViews>
    <sheetView showRuler="0" zoomScaleNormal="100" workbookViewId="0"/>
  </sheetViews>
  <sheetFormatPr baseColWidth="10" defaultColWidth="10.7109375" defaultRowHeight="12.75"/>
  <cols>
    <col min="1" max="1" width="42.85546875" style="5" customWidth="1"/>
    <col min="2" max="2" width="16.28515625" style="5" customWidth="1"/>
    <col min="3" max="3" width="9.140625" style="5" customWidth="1"/>
    <col min="4" max="5" width="12.28515625" style="8" customWidth="1"/>
    <col min="6" max="6" width="2.7109375" style="8" customWidth="1"/>
    <col min="7" max="7" width="12.28515625" style="8" customWidth="1"/>
    <col min="8" max="8" width="2.7109375" style="8" customWidth="1"/>
    <col min="9" max="9" width="10.7109375" style="5" customWidth="1"/>
    <col min="10" max="10" width="2.7109375" style="5" customWidth="1"/>
    <col min="11" max="11" width="10.7109375" style="5" customWidth="1"/>
    <col min="12" max="12" width="2.7109375" style="5" customWidth="1"/>
    <col min="13" max="13" width="10.7109375" style="5" customWidth="1"/>
    <col min="14" max="17" width="8.7109375" style="5" customWidth="1"/>
    <col min="18" max="16384" width="10.7109375" style="5"/>
  </cols>
  <sheetData>
    <row r="1" spans="1:28">
      <c r="A1" s="97" t="s">
        <v>370</v>
      </c>
      <c r="D1" s="5"/>
      <c r="E1" s="5"/>
      <c r="F1" s="5"/>
      <c r="G1" s="5"/>
      <c r="H1" s="5"/>
    </row>
    <row r="2" spans="1:28">
      <c r="A2" s="97"/>
      <c r="D2" s="5"/>
      <c r="E2" s="5"/>
      <c r="F2" s="5"/>
      <c r="G2" s="5"/>
      <c r="H2" s="5"/>
    </row>
    <row r="3" spans="1:28">
      <c r="A3" s="4" t="s">
        <v>392</v>
      </c>
      <c r="C3" t="s">
        <v>413</v>
      </c>
      <c r="D3" s="5" t="s">
        <v>525</v>
      </c>
      <c r="E3" s="24">
        <v>2013</v>
      </c>
      <c r="F3" s="24"/>
      <c r="G3" s="24">
        <v>2012</v>
      </c>
      <c r="H3" s="5"/>
      <c r="I3" s="24">
        <v>2011</v>
      </c>
      <c r="J3" s="24"/>
      <c r="K3" s="24">
        <v>2010</v>
      </c>
      <c r="L3" s="24"/>
      <c r="M3" s="24">
        <v>2009</v>
      </c>
      <c r="N3" s="24">
        <v>2008</v>
      </c>
      <c r="O3" s="24">
        <v>2007</v>
      </c>
      <c r="P3" s="24">
        <v>2006</v>
      </c>
      <c r="Q3" s="24">
        <v>2005</v>
      </c>
    </row>
    <row r="4" spans="1:28">
      <c r="A4" s="4"/>
      <c r="C4" s="8"/>
      <c r="I4" s="8"/>
      <c r="J4" s="8"/>
      <c r="K4" s="8"/>
      <c r="L4" s="8"/>
      <c r="M4" s="8"/>
      <c r="N4" s="8"/>
      <c r="O4" s="8"/>
      <c r="P4" s="8"/>
      <c r="Q4" s="8"/>
    </row>
    <row r="5" spans="1:28">
      <c r="A5" s="4" t="s">
        <v>380</v>
      </c>
    </row>
    <row r="6" spans="1:28">
      <c r="A6" s="13" t="s">
        <v>390</v>
      </c>
      <c r="B6" s="5" t="s">
        <v>309</v>
      </c>
      <c r="C6" s="8"/>
      <c r="E6" s="8">
        <v>76</v>
      </c>
      <c r="G6" s="202">
        <v>76</v>
      </c>
      <c r="I6" s="71">
        <v>75</v>
      </c>
      <c r="J6" s="71"/>
      <c r="K6" s="71">
        <v>75</v>
      </c>
      <c r="L6" s="71"/>
      <c r="M6" s="63">
        <v>74</v>
      </c>
      <c r="N6" s="8">
        <v>74</v>
      </c>
      <c r="O6" s="8">
        <v>74</v>
      </c>
      <c r="P6" s="14">
        <v>74</v>
      </c>
      <c r="Q6" s="14">
        <v>74</v>
      </c>
    </row>
    <row r="7" spans="1:28">
      <c r="A7" s="13"/>
      <c r="C7" s="8"/>
      <c r="I7" s="8"/>
      <c r="J7" s="8"/>
      <c r="K7" s="8"/>
      <c r="L7" s="8"/>
      <c r="M7" s="63"/>
      <c r="N7" s="8"/>
      <c r="O7" s="8"/>
      <c r="P7" s="14"/>
      <c r="Q7" s="14"/>
    </row>
    <row r="8" spans="1:28" s="47" customFormat="1">
      <c r="A8" s="4" t="s">
        <v>665</v>
      </c>
      <c r="C8" s="63"/>
      <c r="D8" s="8"/>
      <c r="E8" s="8"/>
      <c r="F8" s="8"/>
      <c r="G8" s="8"/>
      <c r="H8" s="8"/>
      <c r="I8" s="63"/>
      <c r="J8" s="63"/>
      <c r="K8" s="63"/>
      <c r="L8" s="63"/>
      <c r="M8" s="63"/>
      <c r="N8" s="63"/>
      <c r="O8" s="63"/>
      <c r="P8" s="63"/>
      <c r="Q8" s="63"/>
    </row>
    <row r="9" spans="1:28" s="15" customFormat="1">
      <c r="A9" s="68" t="s">
        <v>258</v>
      </c>
      <c r="B9" s="47" t="s">
        <v>292</v>
      </c>
      <c r="C9" s="202" t="s">
        <v>608</v>
      </c>
      <c r="D9" s="8"/>
      <c r="E9" s="8">
        <v>85</v>
      </c>
      <c r="F9" s="202" t="s">
        <v>610</v>
      </c>
      <c r="G9" s="202">
        <v>86</v>
      </c>
      <c r="H9" s="202" t="s">
        <v>610</v>
      </c>
      <c r="I9" s="71">
        <v>86</v>
      </c>
      <c r="J9" s="202" t="s">
        <v>610</v>
      </c>
      <c r="K9" s="71">
        <v>85</v>
      </c>
      <c r="L9" s="202" t="s">
        <v>610</v>
      </c>
      <c r="M9" s="63">
        <v>85</v>
      </c>
      <c r="N9" s="63">
        <v>82</v>
      </c>
      <c r="O9" s="63">
        <v>82</v>
      </c>
      <c r="P9" s="69">
        <v>83</v>
      </c>
      <c r="Q9" s="18" t="s">
        <v>52</v>
      </c>
    </row>
    <row r="10" spans="1:28" s="15" customFormat="1">
      <c r="A10" s="15" t="s">
        <v>259</v>
      </c>
      <c r="B10" s="15" t="s">
        <v>292</v>
      </c>
      <c r="C10" s="18">
        <v>1</v>
      </c>
      <c r="D10" s="24"/>
      <c r="E10" s="71">
        <v>45</v>
      </c>
      <c r="F10" s="202" t="s">
        <v>610</v>
      </c>
      <c r="G10" s="202">
        <v>45</v>
      </c>
      <c r="H10" s="202" t="s">
        <v>610</v>
      </c>
      <c r="I10" s="71">
        <v>42</v>
      </c>
      <c r="J10" s="202" t="s">
        <v>610</v>
      </c>
      <c r="K10" s="71">
        <v>45</v>
      </c>
      <c r="L10" s="202" t="s">
        <v>610</v>
      </c>
      <c r="M10" s="63">
        <v>46</v>
      </c>
      <c r="N10" s="18">
        <v>46</v>
      </c>
      <c r="O10" s="18">
        <v>47</v>
      </c>
      <c r="P10" s="18">
        <v>47</v>
      </c>
      <c r="Q10" s="18" t="s">
        <v>52</v>
      </c>
    </row>
    <row r="11" spans="1:28" s="15" customFormat="1">
      <c r="C11" s="18"/>
      <c r="D11" s="8"/>
      <c r="E11" s="8"/>
      <c r="F11" s="8"/>
      <c r="G11" s="8"/>
      <c r="H11" s="8"/>
      <c r="I11" s="18"/>
      <c r="J11" s="18"/>
      <c r="K11" s="18"/>
      <c r="L11" s="18"/>
      <c r="M11" s="63"/>
      <c r="N11" s="18"/>
      <c r="O11" s="18"/>
      <c r="P11" s="18"/>
      <c r="Q11" s="18"/>
    </row>
    <row r="12" spans="1:28">
      <c r="A12" s="4" t="s">
        <v>437</v>
      </c>
      <c r="M12" s="63"/>
      <c r="N12" s="57"/>
      <c r="S12"/>
      <c r="T12"/>
      <c r="U12"/>
      <c r="V12"/>
      <c r="W12"/>
      <c r="X12"/>
      <c r="Y12"/>
      <c r="Z12"/>
      <c r="AA12" s="96"/>
      <c r="AB12" s="96"/>
    </row>
    <row r="13" spans="1:28">
      <c r="A13" s="13" t="s">
        <v>254</v>
      </c>
      <c r="B13" s="5" t="s">
        <v>309</v>
      </c>
      <c r="C13" s="8" t="s">
        <v>721</v>
      </c>
      <c r="E13" s="8">
        <v>10.9</v>
      </c>
      <c r="G13" s="202">
        <v>10.6</v>
      </c>
      <c r="I13" s="93">
        <v>10.199999999999999</v>
      </c>
      <c r="J13" s="71"/>
      <c r="K13" s="71">
        <v>9.8000000000000007</v>
      </c>
      <c r="L13" s="71"/>
      <c r="M13" s="88">
        <v>9</v>
      </c>
      <c r="N13" s="61">
        <v>6.9</v>
      </c>
      <c r="O13" s="5">
        <v>6.3</v>
      </c>
      <c r="P13" s="5">
        <v>6.1</v>
      </c>
      <c r="Q13" s="8">
        <v>6.3</v>
      </c>
      <c r="S13"/>
      <c r="T13"/>
      <c r="U13"/>
      <c r="V13"/>
      <c r="W13"/>
      <c r="X13"/>
      <c r="Y13"/>
      <c r="Z13"/>
      <c r="AA13" s="96"/>
      <c r="AB13" s="96"/>
    </row>
    <row r="14" spans="1:28">
      <c r="A14" s="13"/>
      <c r="M14" s="63"/>
      <c r="N14" s="61"/>
      <c r="Q14" s="8"/>
      <c r="S14"/>
      <c r="T14"/>
      <c r="U14"/>
      <c r="V14"/>
      <c r="W14"/>
      <c r="X14"/>
      <c r="Y14"/>
      <c r="Z14"/>
      <c r="AA14" s="96"/>
      <c r="AB14" s="96"/>
    </row>
    <row r="15" spans="1:28">
      <c r="A15" s="4" t="s">
        <v>438</v>
      </c>
      <c r="C15" s="8"/>
      <c r="I15" s="8"/>
      <c r="J15" s="8"/>
      <c r="K15" s="8"/>
      <c r="L15" s="8"/>
      <c r="M15" s="63"/>
      <c r="N15" s="8"/>
      <c r="O15" s="8"/>
      <c r="P15" s="8"/>
      <c r="Q15" s="8"/>
    </row>
    <row r="16" spans="1:28" ht="25.5">
      <c r="A16" s="192" t="s">
        <v>801</v>
      </c>
      <c r="B16" s="5" t="s">
        <v>309</v>
      </c>
      <c r="C16" s="71" t="s">
        <v>630</v>
      </c>
      <c r="E16" s="8">
        <v>15.3</v>
      </c>
      <c r="G16" s="202">
        <v>15.1</v>
      </c>
      <c r="I16" s="71">
        <v>16</v>
      </c>
      <c r="J16" s="71"/>
      <c r="K16" s="71">
        <v>16</v>
      </c>
      <c r="L16" s="71"/>
      <c r="M16" s="63">
        <v>15.67</v>
      </c>
      <c r="N16" s="8">
        <v>15</v>
      </c>
      <c r="O16" s="8">
        <v>15</v>
      </c>
      <c r="P16" s="14">
        <v>15</v>
      </c>
      <c r="Q16" s="14">
        <v>15</v>
      </c>
    </row>
    <row r="17" spans="1:18">
      <c r="A17" s="4"/>
      <c r="C17" s="8"/>
      <c r="I17" s="8"/>
      <c r="J17" s="8"/>
      <c r="K17" s="8"/>
      <c r="L17" s="8"/>
      <c r="M17" s="8"/>
      <c r="N17" s="8"/>
      <c r="O17" s="8"/>
      <c r="P17" s="8"/>
      <c r="Q17" s="8"/>
    </row>
    <row r="18" spans="1:18">
      <c r="C18" s="8"/>
      <c r="I18" s="8"/>
      <c r="J18" s="8"/>
      <c r="K18" s="8"/>
      <c r="L18" s="8"/>
      <c r="M18" s="8"/>
      <c r="N18" s="8"/>
      <c r="O18" s="8"/>
      <c r="P18" s="27"/>
      <c r="Q18" s="8"/>
    </row>
    <row r="19" spans="1:18">
      <c r="A19" s="247" t="s">
        <v>856</v>
      </c>
      <c r="B19" s="245"/>
      <c r="C19" s="8"/>
      <c r="I19" s="8"/>
      <c r="J19" s="8"/>
      <c r="K19" s="8"/>
      <c r="L19" s="8"/>
      <c r="M19" s="8"/>
      <c r="N19" s="8"/>
      <c r="O19" s="8"/>
      <c r="P19" s="8"/>
      <c r="Q19" s="8"/>
    </row>
    <row r="20" spans="1:18">
      <c r="A20" s="247" t="s">
        <v>718</v>
      </c>
      <c r="B20" s="245"/>
      <c r="C20" s="8"/>
      <c r="I20" s="8"/>
      <c r="J20" s="8"/>
      <c r="K20" s="8"/>
      <c r="L20" s="8"/>
      <c r="M20" s="8"/>
      <c r="N20" s="8"/>
      <c r="O20" s="8"/>
      <c r="P20" s="8"/>
      <c r="Q20" s="8"/>
    </row>
    <row r="21" spans="1:18">
      <c r="A21" s="247" t="s">
        <v>609</v>
      </c>
      <c r="B21" s="249"/>
      <c r="C21" s="8"/>
      <c r="I21" s="8"/>
      <c r="J21" s="8"/>
      <c r="K21" s="8"/>
      <c r="L21" s="8"/>
      <c r="M21" s="8"/>
      <c r="N21" s="8"/>
      <c r="O21" s="8"/>
      <c r="P21" s="27"/>
      <c r="Q21" s="8"/>
    </row>
    <row r="22" spans="1:18">
      <c r="A22" s="247" t="s">
        <v>719</v>
      </c>
      <c r="B22" s="244"/>
      <c r="C22" s="8"/>
      <c r="I22" s="8"/>
      <c r="J22" s="8"/>
      <c r="K22" s="8"/>
      <c r="L22" s="8"/>
      <c r="M22" s="8"/>
      <c r="N22" s="8"/>
      <c r="O22" s="8"/>
      <c r="P22" s="8"/>
      <c r="Q22" s="8"/>
    </row>
    <row r="23" spans="1:18">
      <c r="A23" s="247" t="s">
        <v>611</v>
      </c>
      <c r="C23" s="8"/>
      <c r="I23" s="8"/>
      <c r="J23" s="8"/>
      <c r="K23" s="8"/>
      <c r="L23" s="8"/>
      <c r="M23" s="8"/>
      <c r="N23" s="8"/>
      <c r="O23" s="8"/>
      <c r="P23" s="8"/>
      <c r="Q23" s="8"/>
      <c r="R23" s="15"/>
    </row>
    <row r="24" spans="1:18">
      <c r="A24" s="247" t="s">
        <v>841</v>
      </c>
    </row>
    <row r="26" spans="1:18">
      <c r="A26" s="247"/>
    </row>
    <row r="27" spans="1:18">
      <c r="C27" s="8"/>
      <c r="I27" s="8"/>
      <c r="J27" s="8"/>
      <c r="K27" s="8"/>
      <c r="L27" s="8"/>
      <c r="M27" s="8"/>
      <c r="N27" s="8"/>
      <c r="O27" s="8"/>
      <c r="P27" s="8"/>
      <c r="Q27" s="8"/>
    </row>
    <row r="36" spans="1:1">
      <c r="A36" s="15"/>
    </row>
    <row r="39" spans="1:1">
      <c r="A39" s="15"/>
    </row>
  </sheetData>
  <phoneticPr fontId="13" type="noConversion"/>
  <conditionalFormatting sqref="K6:L6">
    <cfRule type="cellIs" dxfId="2679" priority="5325" stopIfTrue="1" operator="equal">
      <formula>"-"</formula>
    </cfRule>
    <cfRule type="containsText" dxfId="2678" priority="5326" stopIfTrue="1" operator="containsText" text="leer">
      <formula>NOT(ISERROR(SEARCH("leer",K6)))</formula>
    </cfRule>
  </conditionalFormatting>
  <conditionalFormatting sqref="K9:K10">
    <cfRule type="cellIs" dxfId="2677" priority="205" stopIfTrue="1" operator="equal">
      <formula>"-"</formula>
    </cfRule>
    <cfRule type="containsText" dxfId="2676" priority="206" stopIfTrue="1" operator="containsText" text="leer">
      <formula>NOT(ISERROR(SEARCH("leer",K9)))</formula>
    </cfRule>
  </conditionalFormatting>
  <conditionalFormatting sqref="K13:L13">
    <cfRule type="cellIs" dxfId="2675" priority="203" stopIfTrue="1" operator="equal">
      <formula>"-"</formula>
    </cfRule>
    <cfRule type="containsText" dxfId="2674" priority="204" stopIfTrue="1" operator="containsText" text="leer">
      <formula>NOT(ISERROR(SEARCH("leer",K13)))</formula>
    </cfRule>
  </conditionalFormatting>
  <conditionalFormatting sqref="K16:L16">
    <cfRule type="cellIs" dxfId="2673" priority="201" stopIfTrue="1" operator="equal">
      <formula>"-"</formula>
    </cfRule>
    <cfRule type="containsText" dxfId="2672" priority="202" stopIfTrue="1" operator="containsText" text="leer">
      <formula>NOT(ISERROR(SEARCH("leer",K16)))</formula>
    </cfRule>
  </conditionalFormatting>
  <conditionalFormatting sqref="I6:J6">
    <cfRule type="cellIs" dxfId="2671" priority="191" stopIfTrue="1" operator="equal">
      <formula>"-"</formula>
    </cfRule>
    <cfRule type="containsText" dxfId="2670" priority="192" stopIfTrue="1" operator="containsText" text="leer">
      <formula>NOT(ISERROR(SEARCH("leer",I6)))</formula>
    </cfRule>
  </conditionalFormatting>
  <conditionalFormatting sqref="I9:J10">
    <cfRule type="cellIs" dxfId="2669" priority="189" stopIfTrue="1" operator="equal">
      <formula>"-"</formula>
    </cfRule>
    <cfRule type="containsText" dxfId="2668" priority="190" stopIfTrue="1" operator="containsText" text="leer">
      <formula>NOT(ISERROR(SEARCH("leer",I9)))</formula>
    </cfRule>
  </conditionalFormatting>
  <conditionalFormatting sqref="I13:J13">
    <cfRule type="cellIs" dxfId="2667" priority="187" stopIfTrue="1" operator="equal">
      <formula>"-"</formula>
    </cfRule>
    <cfRule type="containsText" dxfId="2666" priority="188" stopIfTrue="1" operator="containsText" text="leer">
      <formula>NOT(ISERROR(SEARCH("leer",I13)))</formula>
    </cfRule>
  </conditionalFormatting>
  <conditionalFormatting sqref="I16:J16">
    <cfRule type="cellIs" dxfId="2665" priority="185" stopIfTrue="1" operator="equal">
      <formula>"-"</formula>
    </cfRule>
    <cfRule type="containsText" dxfId="2664" priority="186" stopIfTrue="1" operator="containsText" text="leer">
      <formula>NOT(ISERROR(SEARCH("leer",I16)))</formula>
    </cfRule>
  </conditionalFormatting>
  <conditionalFormatting sqref="I6:J6">
    <cfRule type="cellIs" dxfId="2663" priority="183" stopIfTrue="1" operator="equal">
      <formula>"-"</formula>
    </cfRule>
    <cfRule type="containsText" dxfId="2662" priority="184" stopIfTrue="1" operator="containsText" text="leer">
      <formula>NOT(ISERROR(SEARCH("leer",I6)))</formula>
    </cfRule>
  </conditionalFormatting>
  <conditionalFormatting sqref="I6:J6">
    <cfRule type="cellIs" dxfId="2661" priority="181" stopIfTrue="1" operator="equal">
      <formula>"-"</formula>
    </cfRule>
    <cfRule type="containsText" dxfId="2660" priority="182" stopIfTrue="1" operator="containsText" text="leer">
      <formula>NOT(ISERROR(SEARCH("leer",I6)))</formula>
    </cfRule>
  </conditionalFormatting>
  <conditionalFormatting sqref="I6:J6">
    <cfRule type="cellIs" dxfId="2659" priority="179" stopIfTrue="1" operator="equal">
      <formula>"-"</formula>
    </cfRule>
    <cfRule type="containsText" dxfId="2658" priority="180" stopIfTrue="1" operator="containsText" text="leer">
      <formula>NOT(ISERROR(SEARCH("leer",I6)))</formula>
    </cfRule>
  </conditionalFormatting>
  <conditionalFormatting sqref="I6:J6">
    <cfRule type="cellIs" dxfId="2657" priority="177" stopIfTrue="1" operator="equal">
      <formula>"-"</formula>
    </cfRule>
    <cfRule type="containsText" dxfId="2656" priority="178" stopIfTrue="1" operator="containsText" text="leer">
      <formula>NOT(ISERROR(SEARCH("leer",I6)))</formula>
    </cfRule>
  </conditionalFormatting>
  <conditionalFormatting sqref="I6:J6">
    <cfRule type="cellIs" dxfId="2655" priority="175" stopIfTrue="1" operator="equal">
      <formula>"-"</formula>
    </cfRule>
    <cfRule type="containsText" dxfId="2654" priority="176" stopIfTrue="1" operator="containsText" text="leer">
      <formula>NOT(ISERROR(SEARCH("leer",I6)))</formula>
    </cfRule>
  </conditionalFormatting>
  <conditionalFormatting sqref="I9:J10">
    <cfRule type="cellIs" dxfId="2653" priority="173" stopIfTrue="1" operator="equal">
      <formula>"-"</formula>
    </cfRule>
    <cfRule type="containsText" dxfId="2652" priority="174" stopIfTrue="1" operator="containsText" text="leer">
      <formula>NOT(ISERROR(SEARCH("leer",I9)))</formula>
    </cfRule>
  </conditionalFormatting>
  <conditionalFormatting sqref="I9:J10">
    <cfRule type="cellIs" dxfId="2651" priority="171" stopIfTrue="1" operator="equal">
      <formula>"-"</formula>
    </cfRule>
    <cfRule type="containsText" dxfId="2650" priority="172" stopIfTrue="1" operator="containsText" text="leer">
      <formula>NOT(ISERROR(SEARCH("leer",I9)))</formula>
    </cfRule>
  </conditionalFormatting>
  <conditionalFormatting sqref="I9:J10">
    <cfRule type="cellIs" dxfId="2649" priority="169" stopIfTrue="1" operator="equal">
      <formula>"-"</formula>
    </cfRule>
    <cfRule type="containsText" dxfId="2648" priority="170" stopIfTrue="1" operator="containsText" text="leer">
      <formula>NOT(ISERROR(SEARCH("leer",I9)))</formula>
    </cfRule>
  </conditionalFormatting>
  <conditionalFormatting sqref="I9:J10">
    <cfRule type="cellIs" dxfId="2647" priority="167" stopIfTrue="1" operator="equal">
      <formula>"-"</formula>
    </cfRule>
    <cfRule type="containsText" dxfId="2646" priority="168" stopIfTrue="1" operator="containsText" text="leer">
      <formula>NOT(ISERROR(SEARCH("leer",I9)))</formula>
    </cfRule>
  </conditionalFormatting>
  <conditionalFormatting sqref="I9:J10">
    <cfRule type="cellIs" dxfId="2645" priority="165" stopIfTrue="1" operator="equal">
      <formula>"-"</formula>
    </cfRule>
    <cfRule type="containsText" dxfId="2644" priority="166" stopIfTrue="1" operator="containsText" text="leer">
      <formula>NOT(ISERROR(SEARCH("leer",I9)))</formula>
    </cfRule>
  </conditionalFormatting>
  <conditionalFormatting sqref="I13:J13">
    <cfRule type="cellIs" dxfId="2643" priority="163" stopIfTrue="1" operator="equal">
      <formula>"-"</formula>
    </cfRule>
    <cfRule type="containsText" dxfId="2642" priority="164" stopIfTrue="1" operator="containsText" text="leer">
      <formula>NOT(ISERROR(SEARCH("leer",I13)))</formula>
    </cfRule>
  </conditionalFormatting>
  <conditionalFormatting sqref="I13:J13">
    <cfRule type="cellIs" dxfId="2641" priority="161" stopIfTrue="1" operator="equal">
      <formula>"-"</formula>
    </cfRule>
    <cfRule type="containsText" dxfId="2640" priority="162" stopIfTrue="1" operator="containsText" text="leer">
      <formula>NOT(ISERROR(SEARCH("leer",I13)))</formula>
    </cfRule>
  </conditionalFormatting>
  <conditionalFormatting sqref="I13:J13">
    <cfRule type="cellIs" dxfId="2639" priority="159" stopIfTrue="1" operator="equal">
      <formula>"-"</formula>
    </cfRule>
    <cfRule type="containsText" dxfId="2638" priority="160" stopIfTrue="1" operator="containsText" text="leer">
      <formula>NOT(ISERROR(SEARCH("leer",I13)))</formula>
    </cfRule>
  </conditionalFormatting>
  <conditionalFormatting sqref="I13:J13">
    <cfRule type="cellIs" dxfId="2637" priority="157" stopIfTrue="1" operator="equal">
      <formula>"-"</formula>
    </cfRule>
    <cfRule type="containsText" dxfId="2636" priority="158" stopIfTrue="1" operator="containsText" text="leer">
      <formula>NOT(ISERROR(SEARCH("leer",I13)))</formula>
    </cfRule>
  </conditionalFormatting>
  <conditionalFormatting sqref="I13:J13">
    <cfRule type="cellIs" dxfId="2635" priority="155" stopIfTrue="1" operator="equal">
      <formula>"-"</formula>
    </cfRule>
    <cfRule type="containsText" dxfId="2634" priority="156" stopIfTrue="1" operator="containsText" text="leer">
      <formula>NOT(ISERROR(SEARCH("leer",I13)))</formula>
    </cfRule>
  </conditionalFormatting>
  <conditionalFormatting sqref="I16:J16">
    <cfRule type="cellIs" dxfId="2633" priority="153" stopIfTrue="1" operator="equal">
      <formula>"-"</formula>
    </cfRule>
    <cfRule type="containsText" dxfId="2632" priority="154" stopIfTrue="1" operator="containsText" text="leer">
      <formula>NOT(ISERROR(SEARCH("leer",I16)))</formula>
    </cfRule>
  </conditionalFormatting>
  <conditionalFormatting sqref="I16:J16">
    <cfRule type="cellIs" dxfId="2631" priority="151" stopIfTrue="1" operator="equal">
      <formula>"-"</formula>
    </cfRule>
    <cfRule type="containsText" dxfId="2630" priority="152" stopIfTrue="1" operator="containsText" text="leer">
      <formula>NOT(ISERROR(SEARCH("leer",I16)))</formula>
    </cfRule>
  </conditionalFormatting>
  <conditionalFormatting sqref="I16:J16">
    <cfRule type="cellIs" dxfId="2629" priority="149" stopIfTrue="1" operator="equal">
      <formula>"-"</formula>
    </cfRule>
    <cfRule type="containsText" dxfId="2628" priority="150" stopIfTrue="1" operator="containsText" text="leer">
      <formula>NOT(ISERROR(SEARCH("leer",I16)))</formula>
    </cfRule>
  </conditionalFormatting>
  <conditionalFormatting sqref="I16:J16">
    <cfRule type="cellIs" dxfId="2627" priority="147" stopIfTrue="1" operator="equal">
      <formula>"-"</formula>
    </cfRule>
    <cfRule type="containsText" dxfId="2626" priority="148" stopIfTrue="1" operator="containsText" text="leer">
      <formula>NOT(ISERROR(SEARCH("leer",I16)))</formula>
    </cfRule>
  </conditionalFormatting>
  <conditionalFormatting sqref="I16:J16">
    <cfRule type="cellIs" dxfId="2625" priority="145" stopIfTrue="1" operator="equal">
      <formula>"-"</formula>
    </cfRule>
    <cfRule type="containsText" dxfId="2624" priority="146" stopIfTrue="1" operator="containsText" text="leer">
      <formula>NOT(ISERROR(SEARCH("leer",I16)))</formula>
    </cfRule>
  </conditionalFormatting>
  <conditionalFormatting sqref="J9">
    <cfRule type="cellIs" dxfId="2623" priority="143" stopIfTrue="1" operator="equal">
      <formula>"-"</formula>
    </cfRule>
    <cfRule type="containsText" dxfId="2622" priority="144" stopIfTrue="1" operator="containsText" text="leer">
      <formula>NOT(ISERROR(SEARCH("leer",J9)))</formula>
    </cfRule>
  </conditionalFormatting>
  <conditionalFormatting sqref="J10">
    <cfRule type="cellIs" dxfId="2621" priority="141" stopIfTrue="1" operator="equal">
      <formula>"-"</formula>
    </cfRule>
    <cfRule type="containsText" dxfId="2620" priority="142" stopIfTrue="1" operator="containsText" text="leer">
      <formula>NOT(ISERROR(SEARCH("leer",J10)))</formula>
    </cfRule>
  </conditionalFormatting>
  <conditionalFormatting sqref="J10">
    <cfRule type="cellIs" dxfId="2619" priority="139" stopIfTrue="1" operator="equal">
      <formula>"-"</formula>
    </cfRule>
    <cfRule type="containsText" dxfId="2618" priority="140" stopIfTrue="1" operator="containsText" text="leer">
      <formula>NOT(ISERROR(SEARCH("leer",J10)))</formula>
    </cfRule>
  </conditionalFormatting>
  <conditionalFormatting sqref="J10">
    <cfRule type="cellIs" dxfId="2617" priority="137" stopIfTrue="1" operator="equal">
      <formula>"-"</formula>
    </cfRule>
    <cfRule type="containsText" dxfId="2616" priority="138" stopIfTrue="1" operator="containsText" text="leer">
      <formula>NOT(ISERROR(SEARCH("leer",J10)))</formula>
    </cfRule>
  </conditionalFormatting>
  <conditionalFormatting sqref="L9">
    <cfRule type="cellIs" dxfId="2615" priority="135" stopIfTrue="1" operator="equal">
      <formula>"-"</formula>
    </cfRule>
    <cfRule type="containsText" dxfId="2614" priority="136" stopIfTrue="1" operator="containsText" text="leer">
      <formula>NOT(ISERROR(SEARCH("leer",L9)))</formula>
    </cfRule>
  </conditionalFormatting>
  <conditionalFormatting sqref="L9">
    <cfRule type="cellIs" dxfId="2613" priority="133" stopIfTrue="1" operator="equal">
      <formula>"-"</formula>
    </cfRule>
    <cfRule type="containsText" dxfId="2612" priority="134" stopIfTrue="1" operator="containsText" text="leer">
      <formula>NOT(ISERROR(SEARCH("leer",L9)))</formula>
    </cfRule>
  </conditionalFormatting>
  <conditionalFormatting sqref="L9">
    <cfRule type="cellIs" dxfId="2611" priority="131" stopIfTrue="1" operator="equal">
      <formula>"-"</formula>
    </cfRule>
    <cfRule type="containsText" dxfId="2610" priority="132" stopIfTrue="1" operator="containsText" text="leer">
      <formula>NOT(ISERROR(SEARCH("leer",L9)))</formula>
    </cfRule>
  </conditionalFormatting>
  <conditionalFormatting sqref="L9">
    <cfRule type="cellIs" dxfId="2609" priority="129" stopIfTrue="1" operator="equal">
      <formula>"-"</formula>
    </cfRule>
    <cfRule type="containsText" dxfId="2608" priority="130" stopIfTrue="1" operator="containsText" text="leer">
      <formula>NOT(ISERROR(SEARCH("leer",L9)))</formula>
    </cfRule>
  </conditionalFormatting>
  <conditionalFormatting sqref="L9">
    <cfRule type="cellIs" dxfId="2607" priority="127" stopIfTrue="1" operator="equal">
      <formula>"-"</formula>
    </cfRule>
    <cfRule type="containsText" dxfId="2606" priority="128" stopIfTrue="1" operator="containsText" text="leer">
      <formula>NOT(ISERROR(SEARCH("leer",L9)))</formula>
    </cfRule>
  </conditionalFormatting>
  <conditionalFormatting sqref="L9">
    <cfRule type="cellIs" dxfId="2605" priority="125" stopIfTrue="1" operator="equal">
      <formula>"-"</formula>
    </cfRule>
    <cfRule type="containsText" dxfId="2604" priority="126" stopIfTrue="1" operator="containsText" text="leer">
      <formula>NOT(ISERROR(SEARCH("leer",L9)))</formula>
    </cfRule>
  </conditionalFormatting>
  <conditionalFormatting sqref="L9">
    <cfRule type="cellIs" dxfId="2603" priority="123" stopIfTrue="1" operator="equal">
      <formula>"-"</formula>
    </cfRule>
    <cfRule type="containsText" dxfId="2602" priority="124" stopIfTrue="1" operator="containsText" text="leer">
      <formula>NOT(ISERROR(SEARCH("leer",L9)))</formula>
    </cfRule>
  </conditionalFormatting>
  <conditionalFormatting sqref="L10">
    <cfRule type="cellIs" dxfId="2601" priority="121" stopIfTrue="1" operator="equal">
      <formula>"-"</formula>
    </cfRule>
    <cfRule type="containsText" dxfId="2600" priority="122" stopIfTrue="1" operator="containsText" text="leer">
      <formula>NOT(ISERROR(SEARCH("leer",L10)))</formula>
    </cfRule>
  </conditionalFormatting>
  <conditionalFormatting sqref="L10">
    <cfRule type="cellIs" dxfId="2599" priority="119" stopIfTrue="1" operator="equal">
      <formula>"-"</formula>
    </cfRule>
    <cfRule type="containsText" dxfId="2598" priority="120" stopIfTrue="1" operator="containsText" text="leer">
      <formula>NOT(ISERROR(SEARCH("leer",L10)))</formula>
    </cfRule>
  </conditionalFormatting>
  <conditionalFormatting sqref="L10">
    <cfRule type="cellIs" dxfId="2597" priority="117" stopIfTrue="1" operator="equal">
      <formula>"-"</formula>
    </cfRule>
    <cfRule type="containsText" dxfId="2596" priority="118" stopIfTrue="1" operator="containsText" text="leer">
      <formula>NOT(ISERROR(SEARCH("leer",L10)))</formula>
    </cfRule>
  </conditionalFormatting>
  <conditionalFormatting sqref="L10">
    <cfRule type="cellIs" dxfId="2595" priority="115" stopIfTrue="1" operator="equal">
      <formula>"-"</formula>
    </cfRule>
    <cfRule type="containsText" dxfId="2594" priority="116" stopIfTrue="1" operator="containsText" text="leer">
      <formula>NOT(ISERROR(SEARCH("leer",L10)))</formula>
    </cfRule>
  </conditionalFormatting>
  <conditionalFormatting sqref="L10">
    <cfRule type="cellIs" dxfId="2593" priority="113" stopIfTrue="1" operator="equal">
      <formula>"-"</formula>
    </cfRule>
    <cfRule type="containsText" dxfId="2592" priority="114" stopIfTrue="1" operator="containsText" text="leer">
      <formula>NOT(ISERROR(SEARCH("leer",L10)))</formula>
    </cfRule>
  </conditionalFormatting>
  <conditionalFormatting sqref="L10">
    <cfRule type="cellIs" dxfId="2591" priority="111" stopIfTrue="1" operator="equal">
      <formula>"-"</formula>
    </cfRule>
    <cfRule type="containsText" dxfId="2590" priority="112" stopIfTrue="1" operator="containsText" text="leer">
      <formula>NOT(ISERROR(SEARCH("leer",L10)))</formula>
    </cfRule>
  </conditionalFormatting>
  <conditionalFormatting sqref="L10">
    <cfRule type="cellIs" dxfId="2589" priority="109" stopIfTrue="1" operator="equal">
      <formula>"-"</formula>
    </cfRule>
    <cfRule type="containsText" dxfId="2588" priority="110" stopIfTrue="1" operator="containsText" text="leer">
      <formula>NOT(ISERROR(SEARCH("leer",L10)))</formula>
    </cfRule>
  </conditionalFormatting>
  <conditionalFormatting sqref="G6">
    <cfRule type="cellIs" dxfId="2587" priority="107" stopIfTrue="1" operator="equal">
      <formula>"-"</formula>
    </cfRule>
    <cfRule type="containsText" dxfId="2586" priority="108" stopIfTrue="1" operator="containsText" text="leer">
      <formula>NOT(ISERROR(SEARCH("leer",G6)))</formula>
    </cfRule>
  </conditionalFormatting>
  <conditionalFormatting sqref="G6">
    <cfRule type="cellIs" dxfId="2585" priority="106" stopIfTrue="1" operator="equal">
      <formula>"-"</formula>
    </cfRule>
  </conditionalFormatting>
  <conditionalFormatting sqref="G6">
    <cfRule type="cellIs" dxfId="2584" priority="104" stopIfTrue="1" operator="equal">
      <formula>"-"</formula>
    </cfRule>
    <cfRule type="containsText" dxfId="2583" priority="105" stopIfTrue="1" operator="containsText" text="leer">
      <formula>NOT(ISERROR(SEARCH("leer",G6)))</formula>
    </cfRule>
  </conditionalFormatting>
  <conditionalFormatting sqref="G6">
    <cfRule type="cellIs" dxfId="2582" priority="103" stopIfTrue="1" operator="equal">
      <formula>"-"</formula>
    </cfRule>
  </conditionalFormatting>
  <conditionalFormatting sqref="G9:G10">
    <cfRule type="cellIs" dxfId="2581" priority="101" stopIfTrue="1" operator="equal">
      <formula>"-"</formula>
    </cfRule>
    <cfRule type="containsText" dxfId="2580" priority="102" stopIfTrue="1" operator="containsText" text="leer">
      <formula>NOT(ISERROR(SEARCH("leer",G9)))</formula>
    </cfRule>
  </conditionalFormatting>
  <conditionalFormatting sqref="G9:G10">
    <cfRule type="cellIs" dxfId="2579" priority="100" stopIfTrue="1" operator="equal">
      <formula>"-"</formula>
    </cfRule>
  </conditionalFormatting>
  <conditionalFormatting sqref="G9:G10">
    <cfRule type="cellIs" dxfId="2578" priority="98" stopIfTrue="1" operator="equal">
      <formula>"-"</formula>
    </cfRule>
    <cfRule type="containsText" dxfId="2577" priority="99" stopIfTrue="1" operator="containsText" text="leer">
      <formula>NOT(ISERROR(SEARCH("leer",G9)))</formula>
    </cfRule>
  </conditionalFormatting>
  <conditionalFormatting sqref="G9:G10">
    <cfRule type="cellIs" dxfId="2576" priority="97" stopIfTrue="1" operator="equal">
      <formula>"-"</formula>
    </cfRule>
  </conditionalFormatting>
  <conditionalFormatting sqref="G13">
    <cfRule type="cellIs" dxfId="2575" priority="95" stopIfTrue="1" operator="equal">
      <formula>"-"</formula>
    </cfRule>
    <cfRule type="containsText" dxfId="2574" priority="96" stopIfTrue="1" operator="containsText" text="leer">
      <formula>NOT(ISERROR(SEARCH("leer",G13)))</formula>
    </cfRule>
  </conditionalFormatting>
  <conditionalFormatting sqref="G13">
    <cfRule type="cellIs" dxfId="2573" priority="94" stopIfTrue="1" operator="equal">
      <formula>"-"</formula>
    </cfRule>
  </conditionalFormatting>
  <conditionalFormatting sqref="G13">
    <cfRule type="cellIs" dxfId="2572" priority="92" stopIfTrue="1" operator="equal">
      <formula>"-"</formula>
    </cfRule>
    <cfRule type="containsText" dxfId="2571" priority="93" stopIfTrue="1" operator="containsText" text="leer">
      <formula>NOT(ISERROR(SEARCH("leer",G13)))</formula>
    </cfRule>
  </conditionalFormatting>
  <conditionalFormatting sqref="G13">
    <cfRule type="cellIs" dxfId="2570" priority="91" stopIfTrue="1" operator="equal">
      <formula>"-"</formula>
    </cfRule>
  </conditionalFormatting>
  <conditionalFormatting sqref="G16">
    <cfRule type="cellIs" dxfId="2569" priority="89" stopIfTrue="1" operator="equal">
      <formula>"-"</formula>
    </cfRule>
    <cfRule type="containsText" dxfId="2568" priority="90" stopIfTrue="1" operator="containsText" text="leer">
      <formula>NOT(ISERROR(SEARCH("leer",G16)))</formula>
    </cfRule>
  </conditionalFormatting>
  <conditionalFormatting sqref="G16">
    <cfRule type="cellIs" dxfId="2567" priority="88" stopIfTrue="1" operator="equal">
      <formula>"-"</formula>
    </cfRule>
  </conditionalFormatting>
  <conditionalFormatting sqref="G16">
    <cfRule type="cellIs" dxfId="2566" priority="86" stopIfTrue="1" operator="equal">
      <formula>"-"</formula>
    </cfRule>
    <cfRule type="containsText" dxfId="2565" priority="87" stopIfTrue="1" operator="containsText" text="leer">
      <formula>NOT(ISERROR(SEARCH("leer",G16)))</formula>
    </cfRule>
  </conditionalFormatting>
  <conditionalFormatting sqref="G16">
    <cfRule type="cellIs" dxfId="2564" priority="85" stopIfTrue="1" operator="equal">
      <formula>"-"</formula>
    </cfRule>
  </conditionalFormatting>
  <conditionalFormatting sqref="H9">
    <cfRule type="cellIs" dxfId="2563" priority="83" stopIfTrue="1" operator="equal">
      <formula>"-"</formula>
    </cfRule>
    <cfRule type="containsText" dxfId="2562" priority="84" stopIfTrue="1" operator="containsText" text="leer">
      <formula>NOT(ISERROR(SEARCH("leer",H9)))</formula>
    </cfRule>
  </conditionalFormatting>
  <conditionalFormatting sqref="H9">
    <cfRule type="cellIs" dxfId="2561" priority="81" stopIfTrue="1" operator="equal">
      <formula>"-"</formula>
    </cfRule>
    <cfRule type="containsText" dxfId="2560" priority="82" stopIfTrue="1" operator="containsText" text="leer">
      <formula>NOT(ISERROR(SEARCH("leer",H9)))</formula>
    </cfRule>
  </conditionalFormatting>
  <conditionalFormatting sqref="H9">
    <cfRule type="cellIs" dxfId="2559" priority="79" stopIfTrue="1" operator="equal">
      <formula>"-"</formula>
    </cfRule>
    <cfRule type="containsText" dxfId="2558" priority="80" stopIfTrue="1" operator="containsText" text="leer">
      <formula>NOT(ISERROR(SEARCH("leer",H9)))</formula>
    </cfRule>
  </conditionalFormatting>
  <conditionalFormatting sqref="H9">
    <cfRule type="cellIs" dxfId="2557" priority="77" stopIfTrue="1" operator="equal">
      <formula>"-"</formula>
    </cfRule>
    <cfRule type="containsText" dxfId="2556" priority="78" stopIfTrue="1" operator="containsText" text="leer">
      <formula>NOT(ISERROR(SEARCH("leer",H9)))</formula>
    </cfRule>
  </conditionalFormatting>
  <conditionalFormatting sqref="H9">
    <cfRule type="cellIs" dxfId="2555" priority="75" stopIfTrue="1" operator="equal">
      <formula>"-"</formula>
    </cfRule>
    <cfRule type="containsText" dxfId="2554" priority="76" stopIfTrue="1" operator="containsText" text="leer">
      <formula>NOT(ISERROR(SEARCH("leer",H9)))</formula>
    </cfRule>
  </conditionalFormatting>
  <conditionalFormatting sqref="H9">
    <cfRule type="cellIs" dxfId="2553" priority="73" stopIfTrue="1" operator="equal">
      <formula>"-"</formula>
    </cfRule>
    <cfRule type="containsText" dxfId="2552" priority="74" stopIfTrue="1" operator="containsText" text="leer">
      <formula>NOT(ISERROR(SEARCH("leer",H9)))</formula>
    </cfRule>
  </conditionalFormatting>
  <conditionalFormatting sqref="H9">
    <cfRule type="cellIs" dxfId="2551" priority="71" stopIfTrue="1" operator="equal">
      <formula>"-"</formula>
    </cfRule>
    <cfRule type="containsText" dxfId="2550" priority="72" stopIfTrue="1" operator="containsText" text="leer">
      <formula>NOT(ISERROR(SEARCH("leer",H9)))</formula>
    </cfRule>
  </conditionalFormatting>
  <conditionalFormatting sqref="H10">
    <cfRule type="cellIs" dxfId="2549" priority="69" stopIfTrue="1" operator="equal">
      <formula>"-"</formula>
    </cfRule>
    <cfRule type="containsText" dxfId="2548" priority="70" stopIfTrue="1" operator="containsText" text="leer">
      <formula>NOT(ISERROR(SEARCH("leer",H10)))</formula>
    </cfRule>
  </conditionalFormatting>
  <conditionalFormatting sqref="H10">
    <cfRule type="cellIs" dxfId="2547" priority="67" stopIfTrue="1" operator="equal">
      <formula>"-"</formula>
    </cfRule>
    <cfRule type="containsText" dxfId="2546" priority="68" stopIfTrue="1" operator="containsText" text="leer">
      <formula>NOT(ISERROR(SEARCH("leer",H10)))</formula>
    </cfRule>
  </conditionalFormatting>
  <conditionalFormatting sqref="H10">
    <cfRule type="cellIs" dxfId="2545" priority="65" stopIfTrue="1" operator="equal">
      <formula>"-"</formula>
    </cfRule>
    <cfRule type="containsText" dxfId="2544" priority="66" stopIfTrue="1" operator="containsText" text="leer">
      <formula>NOT(ISERROR(SEARCH("leer",H10)))</formula>
    </cfRule>
  </conditionalFormatting>
  <conditionalFormatting sqref="H10">
    <cfRule type="cellIs" dxfId="2543" priority="63" stopIfTrue="1" operator="equal">
      <formula>"-"</formula>
    </cfRule>
    <cfRule type="containsText" dxfId="2542" priority="64" stopIfTrue="1" operator="containsText" text="leer">
      <formula>NOT(ISERROR(SEARCH("leer",H10)))</formula>
    </cfRule>
  </conditionalFormatting>
  <conditionalFormatting sqref="H10">
    <cfRule type="cellIs" dxfId="2541" priority="61" stopIfTrue="1" operator="equal">
      <formula>"-"</formula>
    </cfRule>
    <cfRule type="containsText" dxfId="2540" priority="62" stopIfTrue="1" operator="containsText" text="leer">
      <formula>NOT(ISERROR(SEARCH("leer",H10)))</formula>
    </cfRule>
  </conditionalFormatting>
  <conditionalFormatting sqref="H10">
    <cfRule type="cellIs" dxfId="2539" priority="59" stopIfTrue="1" operator="equal">
      <formula>"-"</formula>
    </cfRule>
    <cfRule type="containsText" dxfId="2538" priority="60" stopIfTrue="1" operator="containsText" text="leer">
      <formula>NOT(ISERROR(SEARCH("leer",H10)))</formula>
    </cfRule>
  </conditionalFormatting>
  <conditionalFormatting sqref="H10">
    <cfRule type="cellIs" dxfId="2537" priority="57" stopIfTrue="1" operator="equal">
      <formula>"-"</formula>
    </cfRule>
    <cfRule type="containsText" dxfId="2536" priority="58" stopIfTrue="1" operator="containsText" text="leer">
      <formula>NOT(ISERROR(SEARCH("leer",H10)))</formula>
    </cfRule>
  </conditionalFormatting>
  <conditionalFormatting sqref="H10">
    <cfRule type="cellIs" dxfId="2535" priority="55" stopIfTrue="1" operator="equal">
      <formula>"-"</formula>
    </cfRule>
    <cfRule type="containsText" dxfId="2534" priority="56" stopIfTrue="1" operator="containsText" text="leer">
      <formula>NOT(ISERROR(SEARCH("leer",H10)))</formula>
    </cfRule>
  </conditionalFormatting>
  <conditionalFormatting sqref="H10">
    <cfRule type="cellIs" dxfId="2533" priority="53" stopIfTrue="1" operator="equal">
      <formula>"-"</formula>
    </cfRule>
    <cfRule type="containsText" dxfId="2532" priority="54" stopIfTrue="1" operator="containsText" text="leer">
      <formula>NOT(ISERROR(SEARCH("leer",H10)))</formula>
    </cfRule>
  </conditionalFormatting>
  <conditionalFormatting sqref="H10">
    <cfRule type="cellIs" dxfId="2531" priority="51" stopIfTrue="1" operator="equal">
      <formula>"-"</formula>
    </cfRule>
    <cfRule type="containsText" dxfId="2530" priority="52" stopIfTrue="1" operator="containsText" text="leer">
      <formula>NOT(ISERROR(SEARCH("leer",H10)))</formula>
    </cfRule>
  </conditionalFormatting>
  <conditionalFormatting sqref="H10">
    <cfRule type="cellIs" dxfId="2529" priority="49" stopIfTrue="1" operator="equal">
      <formula>"-"</formula>
    </cfRule>
    <cfRule type="containsText" dxfId="2528" priority="50" stopIfTrue="1" operator="containsText" text="leer">
      <formula>NOT(ISERROR(SEARCH("leer",H10)))</formula>
    </cfRule>
  </conditionalFormatting>
  <conditionalFormatting sqref="H10">
    <cfRule type="cellIs" dxfId="2527" priority="47" stopIfTrue="1" operator="equal">
      <formula>"-"</formula>
    </cfRule>
    <cfRule type="containsText" dxfId="2526" priority="48" stopIfTrue="1" operator="containsText" text="leer">
      <formula>NOT(ISERROR(SEARCH("leer",H10)))</formula>
    </cfRule>
  </conditionalFormatting>
  <conditionalFormatting sqref="H10">
    <cfRule type="cellIs" dxfId="2525" priority="45" stopIfTrue="1" operator="equal">
      <formula>"-"</formula>
    </cfRule>
    <cfRule type="containsText" dxfId="2524" priority="46" stopIfTrue="1" operator="containsText" text="leer">
      <formula>NOT(ISERROR(SEARCH("leer",H10)))</formula>
    </cfRule>
  </conditionalFormatting>
  <conditionalFormatting sqref="H10">
    <cfRule type="cellIs" dxfId="2523" priority="43" stopIfTrue="1" operator="equal">
      <formula>"-"</formula>
    </cfRule>
    <cfRule type="containsText" dxfId="2522" priority="44" stopIfTrue="1" operator="containsText" text="leer">
      <formula>NOT(ISERROR(SEARCH("leer",H10)))</formula>
    </cfRule>
  </conditionalFormatting>
  <conditionalFormatting sqref="F9">
    <cfRule type="cellIs" dxfId="2521" priority="41" stopIfTrue="1" operator="equal">
      <formula>"-"</formula>
    </cfRule>
    <cfRule type="containsText" dxfId="2520" priority="42" stopIfTrue="1" operator="containsText" text="leer">
      <formula>NOT(ISERROR(SEARCH("leer",F9)))</formula>
    </cfRule>
  </conditionalFormatting>
  <conditionalFormatting sqref="F9">
    <cfRule type="cellIs" dxfId="2519" priority="39" stopIfTrue="1" operator="equal">
      <formula>"-"</formula>
    </cfRule>
    <cfRule type="containsText" dxfId="2518" priority="40" stopIfTrue="1" operator="containsText" text="leer">
      <formula>NOT(ISERROR(SEARCH("leer",F9)))</formula>
    </cfRule>
  </conditionalFormatting>
  <conditionalFormatting sqref="F9">
    <cfRule type="cellIs" dxfId="2517" priority="37" stopIfTrue="1" operator="equal">
      <formula>"-"</formula>
    </cfRule>
    <cfRule type="containsText" dxfId="2516" priority="38" stopIfTrue="1" operator="containsText" text="leer">
      <formula>NOT(ISERROR(SEARCH("leer",F9)))</formula>
    </cfRule>
  </conditionalFormatting>
  <conditionalFormatting sqref="F9">
    <cfRule type="cellIs" dxfId="2515" priority="35" stopIfTrue="1" operator="equal">
      <formula>"-"</formula>
    </cfRule>
    <cfRule type="containsText" dxfId="2514" priority="36" stopIfTrue="1" operator="containsText" text="leer">
      <formula>NOT(ISERROR(SEARCH("leer",F9)))</formula>
    </cfRule>
  </conditionalFormatting>
  <conditionalFormatting sqref="F9">
    <cfRule type="cellIs" dxfId="2513" priority="33" stopIfTrue="1" operator="equal">
      <formula>"-"</formula>
    </cfRule>
    <cfRule type="containsText" dxfId="2512" priority="34" stopIfTrue="1" operator="containsText" text="leer">
      <formula>NOT(ISERROR(SEARCH("leer",F9)))</formula>
    </cfRule>
  </conditionalFormatting>
  <conditionalFormatting sqref="F9">
    <cfRule type="cellIs" dxfId="2511" priority="31" stopIfTrue="1" operator="equal">
      <formula>"-"</formula>
    </cfRule>
    <cfRule type="containsText" dxfId="2510" priority="32" stopIfTrue="1" operator="containsText" text="leer">
      <formula>NOT(ISERROR(SEARCH("leer",F9)))</formula>
    </cfRule>
  </conditionalFormatting>
  <conditionalFormatting sqref="F9">
    <cfRule type="cellIs" dxfId="2509" priority="29" stopIfTrue="1" operator="equal">
      <formula>"-"</formula>
    </cfRule>
    <cfRule type="containsText" dxfId="2508" priority="30" stopIfTrue="1" operator="containsText" text="leer">
      <formula>NOT(ISERROR(SEARCH("leer",F9)))</formula>
    </cfRule>
  </conditionalFormatting>
  <conditionalFormatting sqref="F10">
    <cfRule type="cellIs" dxfId="2507" priority="27" stopIfTrue="1" operator="equal">
      <formula>"-"</formula>
    </cfRule>
    <cfRule type="containsText" dxfId="2506" priority="28" stopIfTrue="1" operator="containsText" text="leer">
      <formula>NOT(ISERROR(SEARCH("leer",F10)))</formula>
    </cfRule>
  </conditionalFormatting>
  <conditionalFormatting sqref="F10">
    <cfRule type="cellIs" dxfId="2505" priority="25" stopIfTrue="1" operator="equal">
      <formula>"-"</formula>
    </cfRule>
    <cfRule type="containsText" dxfId="2504" priority="26" stopIfTrue="1" operator="containsText" text="leer">
      <formula>NOT(ISERROR(SEARCH("leer",F10)))</formula>
    </cfRule>
  </conditionalFormatting>
  <conditionalFormatting sqref="F10">
    <cfRule type="cellIs" dxfId="2503" priority="23" stopIfTrue="1" operator="equal">
      <formula>"-"</formula>
    </cfRule>
    <cfRule type="containsText" dxfId="2502" priority="24" stopIfTrue="1" operator="containsText" text="leer">
      <formula>NOT(ISERROR(SEARCH("leer",F10)))</formula>
    </cfRule>
  </conditionalFormatting>
  <conditionalFormatting sqref="F10">
    <cfRule type="cellIs" dxfId="2501" priority="21" stopIfTrue="1" operator="equal">
      <formula>"-"</formula>
    </cfRule>
    <cfRule type="containsText" dxfId="2500" priority="22" stopIfTrue="1" operator="containsText" text="leer">
      <formula>NOT(ISERROR(SEARCH("leer",F10)))</formula>
    </cfRule>
  </conditionalFormatting>
  <conditionalFormatting sqref="F10">
    <cfRule type="cellIs" dxfId="2499" priority="19" stopIfTrue="1" operator="equal">
      <formula>"-"</formula>
    </cfRule>
    <cfRule type="containsText" dxfId="2498" priority="20" stopIfTrue="1" operator="containsText" text="leer">
      <formula>NOT(ISERROR(SEARCH("leer",F10)))</formula>
    </cfRule>
  </conditionalFormatting>
  <conditionalFormatting sqref="F10">
    <cfRule type="cellIs" dxfId="2497" priority="17" stopIfTrue="1" operator="equal">
      <formula>"-"</formula>
    </cfRule>
    <cfRule type="containsText" dxfId="2496" priority="18" stopIfTrue="1" operator="containsText" text="leer">
      <formula>NOT(ISERROR(SEARCH("leer",F10)))</formula>
    </cfRule>
  </conditionalFormatting>
  <conditionalFormatting sqref="F10">
    <cfRule type="cellIs" dxfId="2495" priority="15" stopIfTrue="1" operator="equal">
      <formula>"-"</formula>
    </cfRule>
    <cfRule type="containsText" dxfId="2494" priority="16" stopIfTrue="1" operator="containsText" text="leer">
      <formula>NOT(ISERROR(SEARCH("leer",F10)))</formula>
    </cfRule>
  </conditionalFormatting>
  <conditionalFormatting sqref="F10">
    <cfRule type="cellIs" dxfId="2493" priority="13" stopIfTrue="1" operator="equal">
      <formula>"-"</formula>
    </cfRule>
    <cfRule type="containsText" dxfId="2492" priority="14" stopIfTrue="1" operator="containsText" text="leer">
      <formula>NOT(ISERROR(SEARCH("leer",F10)))</formula>
    </cfRule>
  </conditionalFormatting>
  <conditionalFormatting sqref="F10">
    <cfRule type="cellIs" dxfId="2491" priority="11" stopIfTrue="1" operator="equal">
      <formula>"-"</formula>
    </cfRule>
    <cfRule type="containsText" dxfId="2490" priority="12" stopIfTrue="1" operator="containsText" text="leer">
      <formula>NOT(ISERROR(SEARCH("leer",F10)))</formula>
    </cfRule>
  </conditionalFormatting>
  <conditionalFormatting sqref="F10">
    <cfRule type="cellIs" dxfId="2489" priority="9" stopIfTrue="1" operator="equal">
      <formula>"-"</formula>
    </cfRule>
    <cfRule type="containsText" dxfId="2488" priority="10" stopIfTrue="1" operator="containsText" text="leer">
      <formula>NOT(ISERROR(SEARCH("leer",F10)))</formula>
    </cfRule>
  </conditionalFormatting>
  <conditionalFormatting sqref="F10">
    <cfRule type="cellIs" dxfId="2487" priority="7" stopIfTrue="1" operator="equal">
      <formula>"-"</formula>
    </cfRule>
    <cfRule type="containsText" dxfId="2486" priority="8" stopIfTrue="1" operator="containsText" text="leer">
      <formula>NOT(ISERROR(SEARCH("leer",F10)))</formula>
    </cfRule>
  </conditionalFormatting>
  <conditionalFormatting sqref="F10">
    <cfRule type="cellIs" dxfId="2485" priority="5" stopIfTrue="1" operator="equal">
      <formula>"-"</formula>
    </cfRule>
    <cfRule type="containsText" dxfId="2484" priority="6" stopIfTrue="1" operator="containsText" text="leer">
      <formula>NOT(ISERROR(SEARCH("leer",F10)))</formula>
    </cfRule>
  </conditionalFormatting>
  <conditionalFormatting sqref="F10">
    <cfRule type="cellIs" dxfId="2483" priority="3" stopIfTrue="1" operator="equal">
      <formula>"-"</formula>
    </cfRule>
    <cfRule type="containsText" dxfId="2482" priority="4" stopIfTrue="1" operator="containsText" text="leer">
      <formula>NOT(ISERROR(SEARCH("leer",F10)))</formula>
    </cfRule>
  </conditionalFormatting>
  <conditionalFormatting sqref="F10">
    <cfRule type="cellIs" dxfId="2481" priority="1" stopIfTrue="1" operator="equal">
      <formula>"-"</formula>
    </cfRule>
    <cfRule type="containsText" dxfId="2480" priority="2" stopIfTrue="1" operator="containsText" text="leer">
      <formula>NOT(ISERROR(SEARCH("leer",F10)))</formula>
    </cfRule>
  </conditionalFormatting>
  <hyperlinks>
    <hyperlink ref="A1" location="Index!A1" display="zurück"/>
  </hyperlinks>
  <pageMargins left="0.79000000000000015" right="0.79000000000000015" top="0.98" bottom="0.98" header="0.51" footer="0.51"/>
  <pageSetup paperSize="9" scale="47" orientation="portrait" r:id="rId1"/>
  <headerFooter alignWithMargins="0"/>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58"/>
  <sheetViews>
    <sheetView showRuler="0" workbookViewId="0"/>
  </sheetViews>
  <sheetFormatPr baseColWidth="10" defaultColWidth="10.7109375" defaultRowHeight="12.75"/>
  <cols>
    <col min="1" max="1" width="41.42578125" style="5" customWidth="1"/>
    <col min="2" max="2" width="15.28515625" style="5" bestFit="1" customWidth="1"/>
    <col min="3" max="3" width="9.42578125" style="8" customWidth="1"/>
    <col min="4" max="4" width="12.28515625" style="8" customWidth="1"/>
    <col min="5" max="9" width="11.42578125" style="8" customWidth="1"/>
    <col min="10" max="10" width="10.7109375" style="8"/>
    <col min="11" max="16384" width="10.7109375" style="5"/>
  </cols>
  <sheetData>
    <row r="1" spans="1:14">
      <c r="A1" s="97" t="s">
        <v>370</v>
      </c>
      <c r="C1" s="5"/>
      <c r="D1" s="5"/>
      <c r="E1" s="5"/>
      <c r="F1" s="5"/>
      <c r="G1" s="5"/>
      <c r="H1" s="5"/>
      <c r="I1" s="5"/>
      <c r="J1" s="5"/>
    </row>
    <row r="2" spans="1:14">
      <c r="A2" s="97"/>
      <c r="C2" s="5"/>
      <c r="D2" s="5"/>
      <c r="E2" s="5"/>
      <c r="F2" s="5"/>
      <c r="G2" s="5"/>
      <c r="H2" s="5"/>
      <c r="I2" s="5"/>
      <c r="J2" s="5"/>
    </row>
    <row r="3" spans="1:14">
      <c r="A3" s="4" t="s">
        <v>537</v>
      </c>
      <c r="C3" t="s">
        <v>413</v>
      </c>
      <c r="D3" s="5" t="s">
        <v>525</v>
      </c>
      <c r="E3" s="24">
        <v>2013</v>
      </c>
      <c r="F3" s="24">
        <v>2012</v>
      </c>
      <c r="G3" s="24">
        <v>2011</v>
      </c>
      <c r="H3" s="24">
        <v>2010</v>
      </c>
      <c r="I3" s="24">
        <v>2009</v>
      </c>
      <c r="J3" s="24">
        <v>2008</v>
      </c>
      <c r="K3" s="24">
        <v>2007</v>
      </c>
      <c r="L3" s="24">
        <v>2006</v>
      </c>
      <c r="M3" s="24">
        <v>2005</v>
      </c>
      <c r="N3" s="24">
        <v>2004</v>
      </c>
    </row>
    <row r="4" spans="1:14">
      <c r="A4" s="4"/>
      <c r="I4" s="24"/>
      <c r="J4" s="24"/>
      <c r="K4" s="24"/>
      <c r="L4" s="24"/>
      <c r="M4" s="24"/>
      <c r="N4" s="8"/>
    </row>
    <row r="5" spans="1:14">
      <c r="A5" s="4" t="s">
        <v>368</v>
      </c>
      <c r="K5" s="8"/>
      <c r="L5" s="8"/>
      <c r="M5" s="8"/>
      <c r="N5" s="8"/>
    </row>
    <row r="6" spans="1:14">
      <c r="A6" s="5" t="s">
        <v>311</v>
      </c>
      <c r="B6" s="5" t="s">
        <v>312</v>
      </c>
      <c r="C6" s="8" t="s">
        <v>608</v>
      </c>
      <c r="D6" s="8" t="s">
        <v>655</v>
      </c>
      <c r="E6" s="231">
        <v>44105</v>
      </c>
      <c r="F6" s="231">
        <v>44605</v>
      </c>
      <c r="G6" s="178">
        <v>44348</v>
      </c>
      <c r="H6" s="178">
        <v>45129</v>
      </c>
      <c r="I6" s="272">
        <v>44803</v>
      </c>
      <c r="J6" s="178">
        <v>44178</v>
      </c>
      <c r="K6" s="178">
        <v>43447</v>
      </c>
      <c r="L6" s="178">
        <v>42178</v>
      </c>
      <c r="M6" s="178">
        <v>41073</v>
      </c>
      <c r="N6" s="178">
        <v>42284</v>
      </c>
    </row>
    <row r="7" spans="1:14">
      <c r="A7" s="168" t="s">
        <v>775</v>
      </c>
      <c r="B7" s="5" t="s">
        <v>312</v>
      </c>
      <c r="C7" s="8" t="s">
        <v>608</v>
      </c>
      <c r="D7" s="8" t="s">
        <v>655</v>
      </c>
      <c r="E7" s="231">
        <v>6779</v>
      </c>
      <c r="F7" s="231">
        <v>6621</v>
      </c>
      <c r="G7" s="178">
        <v>6645</v>
      </c>
      <c r="H7" s="178">
        <v>7255</v>
      </c>
      <c r="I7" s="272">
        <v>6986</v>
      </c>
      <c r="J7" s="178">
        <v>6276</v>
      </c>
      <c r="K7" s="178">
        <v>5513</v>
      </c>
      <c r="L7" s="178">
        <v>3379</v>
      </c>
      <c r="M7" s="178">
        <v>1347</v>
      </c>
      <c r="N7" s="178">
        <v>1158</v>
      </c>
    </row>
    <row r="8" spans="1:14">
      <c r="A8" s="16" t="s">
        <v>65</v>
      </c>
      <c r="B8" s="5" t="s">
        <v>66</v>
      </c>
      <c r="C8" s="8" t="s">
        <v>608</v>
      </c>
      <c r="D8" s="8" t="s">
        <v>655</v>
      </c>
      <c r="E8" s="8">
        <v>15.4</v>
      </c>
      <c r="F8" s="202">
        <v>14.8</v>
      </c>
      <c r="G8" s="71">
        <v>15</v>
      </c>
      <c r="H8" s="71">
        <v>16.100000000000001</v>
      </c>
      <c r="I8" s="63">
        <v>15.6</v>
      </c>
      <c r="J8" s="71">
        <v>14.2</v>
      </c>
      <c r="K8" s="71">
        <v>12.7</v>
      </c>
      <c r="L8" s="71">
        <v>8</v>
      </c>
      <c r="M8" s="71">
        <v>3.3</v>
      </c>
      <c r="N8" s="71">
        <v>2.7</v>
      </c>
    </row>
    <row r="9" spans="1:14">
      <c r="A9" s="16"/>
      <c r="F9" s="202"/>
      <c r="G9" s="71"/>
      <c r="H9" s="71"/>
      <c r="I9" s="63"/>
      <c r="J9" s="71"/>
      <c r="K9" s="71"/>
      <c r="L9" s="71"/>
      <c r="M9" s="71"/>
      <c r="N9" s="71"/>
    </row>
    <row r="10" spans="1:14">
      <c r="A10" s="5" t="s">
        <v>311</v>
      </c>
      <c r="B10" s="5" t="s">
        <v>772</v>
      </c>
      <c r="C10" s="8">
        <v>1</v>
      </c>
      <c r="D10" s="8" t="s">
        <v>655</v>
      </c>
      <c r="E10" s="20">
        <v>61593</v>
      </c>
      <c r="F10" s="20">
        <v>62058</v>
      </c>
      <c r="G10" s="215">
        <v>59612</v>
      </c>
      <c r="H10" s="215">
        <v>61428</v>
      </c>
      <c r="I10" s="308">
        <v>62090</v>
      </c>
      <c r="J10" s="215" t="s">
        <v>52</v>
      </c>
      <c r="K10" s="215" t="s">
        <v>52</v>
      </c>
      <c r="L10" s="215" t="s">
        <v>52</v>
      </c>
      <c r="M10" s="215" t="s">
        <v>52</v>
      </c>
      <c r="N10" s="215" t="s">
        <v>52</v>
      </c>
    </row>
    <row r="11" spans="1:14">
      <c r="A11" s="16" t="s">
        <v>338</v>
      </c>
      <c r="B11" s="5" t="s">
        <v>772</v>
      </c>
      <c r="C11" s="8">
        <v>1</v>
      </c>
      <c r="D11" s="8" t="s">
        <v>655</v>
      </c>
      <c r="E11" s="20">
        <v>7182</v>
      </c>
      <c r="F11" s="20">
        <v>7100</v>
      </c>
      <c r="G11" s="215">
        <v>7054</v>
      </c>
      <c r="H11" s="215">
        <v>7760</v>
      </c>
      <c r="I11" s="308">
        <v>8841</v>
      </c>
      <c r="J11" s="215" t="s">
        <v>52</v>
      </c>
      <c r="K11" s="215" t="s">
        <v>52</v>
      </c>
      <c r="L11" s="215" t="s">
        <v>52</v>
      </c>
      <c r="M11" s="215" t="s">
        <v>52</v>
      </c>
      <c r="N11" s="215" t="s">
        <v>52</v>
      </c>
    </row>
    <row r="12" spans="1:14">
      <c r="A12" s="16" t="s">
        <v>65</v>
      </c>
      <c r="B12" s="5" t="s">
        <v>64</v>
      </c>
      <c r="C12" s="8">
        <v>1</v>
      </c>
      <c r="D12" s="8" t="s">
        <v>655</v>
      </c>
      <c r="E12" s="40">
        <v>11.660415956358678</v>
      </c>
      <c r="F12" s="40">
        <v>11.440910116342776</v>
      </c>
      <c r="G12" s="40">
        <v>11.833187948735153</v>
      </c>
      <c r="H12" s="40">
        <v>12.63267565279677</v>
      </c>
      <c r="I12" s="306">
        <v>14.239007891770012</v>
      </c>
      <c r="J12" s="307" t="s">
        <v>52</v>
      </c>
      <c r="K12" s="307" t="s">
        <v>52</v>
      </c>
      <c r="L12" s="307" t="s">
        <v>52</v>
      </c>
      <c r="M12" s="307" t="s">
        <v>52</v>
      </c>
      <c r="N12" s="307" t="s">
        <v>52</v>
      </c>
    </row>
    <row r="13" spans="1:14">
      <c r="E13" s="20"/>
      <c r="F13" s="20"/>
      <c r="G13" s="20"/>
      <c r="H13" s="20"/>
      <c r="I13" s="308"/>
      <c r="J13" s="309"/>
      <c r="K13" s="309"/>
      <c r="L13" s="309"/>
      <c r="M13" s="309"/>
      <c r="N13" s="309"/>
    </row>
    <row r="14" spans="1:14">
      <c r="A14" s="4" t="s">
        <v>773</v>
      </c>
      <c r="E14" s="20"/>
      <c r="F14" s="20"/>
      <c r="G14" s="20"/>
      <c r="H14" s="20"/>
      <c r="I14" s="308"/>
      <c r="J14" s="309"/>
      <c r="K14" s="309"/>
      <c r="L14" s="309"/>
      <c r="M14" s="309"/>
      <c r="N14" s="309"/>
    </row>
    <row r="15" spans="1:14">
      <c r="E15" s="20"/>
      <c r="F15" s="20"/>
      <c r="G15" s="20"/>
      <c r="H15" s="20"/>
      <c r="I15" s="308"/>
      <c r="J15" s="309"/>
      <c r="K15" s="309"/>
      <c r="L15" s="309"/>
      <c r="M15" s="309"/>
      <c r="N15" s="309"/>
    </row>
    <row r="16" spans="1:14">
      <c r="A16" s="30" t="s">
        <v>774</v>
      </c>
      <c r="B16" s="30" t="s">
        <v>312</v>
      </c>
      <c r="C16" s="8" t="s">
        <v>608</v>
      </c>
      <c r="D16" s="8" t="s">
        <v>655</v>
      </c>
      <c r="E16" s="20">
        <v>44105</v>
      </c>
      <c r="F16" s="20">
        <v>44605</v>
      </c>
      <c r="G16" s="20">
        <v>44348</v>
      </c>
      <c r="H16" s="20">
        <v>45129</v>
      </c>
      <c r="I16" s="308">
        <v>44803</v>
      </c>
      <c r="J16" s="309" t="s">
        <v>52</v>
      </c>
      <c r="K16" s="309" t="s">
        <v>52</v>
      </c>
      <c r="L16" s="309" t="s">
        <v>52</v>
      </c>
      <c r="M16" s="309" t="s">
        <v>52</v>
      </c>
      <c r="N16" s="309" t="s">
        <v>52</v>
      </c>
    </row>
    <row r="17" spans="1:14">
      <c r="A17" s="168" t="s">
        <v>776</v>
      </c>
      <c r="B17" s="30" t="s">
        <v>312</v>
      </c>
      <c r="C17" s="8" t="s">
        <v>608</v>
      </c>
      <c r="D17" s="8" t="s">
        <v>655</v>
      </c>
      <c r="E17" s="20">
        <v>17212</v>
      </c>
      <c r="F17" s="20">
        <v>17912</v>
      </c>
      <c r="G17" s="20">
        <v>16908</v>
      </c>
      <c r="H17" s="20">
        <v>17092</v>
      </c>
      <c r="I17" s="308">
        <v>16996</v>
      </c>
      <c r="J17" s="309" t="s">
        <v>52</v>
      </c>
      <c r="K17" s="309" t="s">
        <v>52</v>
      </c>
      <c r="L17" s="309" t="s">
        <v>52</v>
      </c>
      <c r="M17" s="309" t="s">
        <v>52</v>
      </c>
      <c r="N17" s="309" t="s">
        <v>52</v>
      </c>
    </row>
    <row r="18" spans="1:14">
      <c r="A18" s="168" t="s">
        <v>39</v>
      </c>
      <c r="B18" s="30" t="s">
        <v>312</v>
      </c>
      <c r="C18" s="8" t="s">
        <v>608</v>
      </c>
      <c r="D18" s="8" t="s">
        <v>655</v>
      </c>
      <c r="E18" s="20">
        <v>6798</v>
      </c>
      <c r="F18" s="20">
        <v>6502</v>
      </c>
      <c r="G18" s="20">
        <v>6407</v>
      </c>
      <c r="H18" s="20">
        <v>6992</v>
      </c>
      <c r="I18" s="308">
        <v>6878</v>
      </c>
      <c r="J18" s="309" t="s">
        <v>52</v>
      </c>
      <c r="K18" s="309" t="s">
        <v>52</v>
      </c>
      <c r="L18" s="309" t="s">
        <v>52</v>
      </c>
      <c r="M18" s="309" t="s">
        <v>52</v>
      </c>
      <c r="N18" s="309" t="s">
        <v>52</v>
      </c>
    </row>
    <row r="19" spans="1:14">
      <c r="A19" s="168" t="s">
        <v>73</v>
      </c>
      <c r="B19" s="30" t="s">
        <v>312</v>
      </c>
      <c r="C19" s="8" t="s">
        <v>608</v>
      </c>
      <c r="D19" s="8" t="s">
        <v>655</v>
      </c>
      <c r="E19" s="20">
        <v>6591</v>
      </c>
      <c r="F19" s="20">
        <v>6724</v>
      </c>
      <c r="G19" s="20">
        <v>6827</v>
      </c>
      <c r="H19" s="20">
        <v>6928</v>
      </c>
      <c r="I19" s="308">
        <v>7091</v>
      </c>
      <c r="J19" s="309" t="s">
        <v>52</v>
      </c>
      <c r="K19" s="309" t="s">
        <v>52</v>
      </c>
      <c r="L19" s="309" t="s">
        <v>52</v>
      </c>
      <c r="M19" s="309" t="s">
        <v>52</v>
      </c>
      <c r="N19" s="309" t="s">
        <v>52</v>
      </c>
    </row>
    <row r="20" spans="1:14">
      <c r="A20" s="168" t="s">
        <v>72</v>
      </c>
      <c r="B20" s="30" t="s">
        <v>312</v>
      </c>
      <c r="C20" s="8" t="s">
        <v>608</v>
      </c>
      <c r="D20" s="8" t="s">
        <v>655</v>
      </c>
      <c r="E20" s="20">
        <v>5426</v>
      </c>
      <c r="F20" s="20">
        <v>5520</v>
      </c>
      <c r="G20" s="20">
        <v>5345</v>
      </c>
      <c r="H20" s="20">
        <v>5319</v>
      </c>
      <c r="I20" s="308">
        <v>5489</v>
      </c>
      <c r="J20" s="309" t="s">
        <v>52</v>
      </c>
      <c r="K20" s="309" t="s">
        <v>52</v>
      </c>
      <c r="L20" s="309" t="s">
        <v>52</v>
      </c>
      <c r="M20" s="309" t="s">
        <v>52</v>
      </c>
      <c r="N20" s="309" t="s">
        <v>52</v>
      </c>
    </row>
    <row r="21" spans="1:14">
      <c r="A21" s="168" t="s">
        <v>225</v>
      </c>
      <c r="B21" s="30" t="s">
        <v>312</v>
      </c>
      <c r="C21" s="8" t="s">
        <v>608</v>
      </c>
      <c r="D21" s="8" t="s">
        <v>655</v>
      </c>
      <c r="E21" s="20">
        <v>3439</v>
      </c>
      <c r="F21" s="20">
        <v>3479</v>
      </c>
      <c r="G21" s="20">
        <v>3425</v>
      </c>
      <c r="H21" s="20">
        <v>3265</v>
      </c>
      <c r="I21" s="308">
        <v>3042</v>
      </c>
      <c r="J21" s="309" t="s">
        <v>52</v>
      </c>
      <c r="K21" s="309" t="s">
        <v>52</v>
      </c>
      <c r="L21" s="309" t="s">
        <v>52</v>
      </c>
      <c r="M21" s="309" t="s">
        <v>52</v>
      </c>
      <c r="N21" s="309" t="s">
        <v>52</v>
      </c>
    </row>
    <row r="22" spans="1:14">
      <c r="A22" s="168" t="s">
        <v>86</v>
      </c>
      <c r="B22" s="30" t="s">
        <v>312</v>
      </c>
      <c r="C22" s="8" t="s">
        <v>608</v>
      </c>
      <c r="D22" s="8" t="s">
        <v>655</v>
      </c>
      <c r="E22" s="20">
        <v>2487</v>
      </c>
      <c r="F22" s="20">
        <v>2305</v>
      </c>
      <c r="G22" s="20">
        <v>2067</v>
      </c>
      <c r="H22" s="20">
        <v>2012</v>
      </c>
      <c r="I22" s="308">
        <v>1736</v>
      </c>
      <c r="J22" s="309" t="s">
        <v>52</v>
      </c>
      <c r="K22" s="309" t="s">
        <v>52</v>
      </c>
      <c r="L22" s="309" t="s">
        <v>52</v>
      </c>
      <c r="M22" s="309" t="s">
        <v>52</v>
      </c>
      <c r="N22" s="309" t="s">
        <v>52</v>
      </c>
    </row>
    <row r="23" spans="1:14">
      <c r="A23" s="168" t="s">
        <v>230</v>
      </c>
      <c r="B23" s="30" t="s">
        <v>312</v>
      </c>
      <c r="C23" s="8" t="s">
        <v>608</v>
      </c>
      <c r="D23" s="8" t="s">
        <v>655</v>
      </c>
      <c r="E23" s="20">
        <v>2152</v>
      </c>
      <c r="F23" s="20">
        <v>2163</v>
      </c>
      <c r="G23" s="20">
        <v>3369</v>
      </c>
      <c r="H23" s="20">
        <v>3521</v>
      </c>
      <c r="I23" s="308">
        <v>3571</v>
      </c>
      <c r="J23" s="309" t="s">
        <v>52</v>
      </c>
      <c r="K23" s="309" t="s">
        <v>52</v>
      </c>
      <c r="L23" s="309" t="s">
        <v>52</v>
      </c>
      <c r="M23" s="309" t="s">
        <v>52</v>
      </c>
      <c r="N23" s="309" t="s">
        <v>52</v>
      </c>
    </row>
    <row r="24" spans="1:14">
      <c r="E24" s="20"/>
      <c r="F24" s="20"/>
      <c r="G24" s="20"/>
      <c r="H24" s="20"/>
      <c r="I24" s="308"/>
      <c r="J24" s="309"/>
      <c r="K24" s="309"/>
      <c r="L24" s="309"/>
      <c r="M24" s="309"/>
      <c r="N24" s="309"/>
    </row>
    <row r="25" spans="1:14">
      <c r="A25" s="30" t="s">
        <v>774</v>
      </c>
      <c r="B25" s="30" t="s">
        <v>772</v>
      </c>
      <c r="C25" s="8">
        <v>1</v>
      </c>
      <c r="D25" s="8" t="s">
        <v>655</v>
      </c>
      <c r="E25" s="20">
        <v>61593</v>
      </c>
      <c r="F25" s="20">
        <v>62058</v>
      </c>
      <c r="G25" s="20">
        <v>59612</v>
      </c>
      <c r="H25" s="20">
        <v>61428</v>
      </c>
      <c r="I25" s="308">
        <v>62090</v>
      </c>
      <c r="J25" s="309" t="s">
        <v>52</v>
      </c>
      <c r="K25" s="309" t="s">
        <v>52</v>
      </c>
      <c r="L25" s="309" t="s">
        <v>52</v>
      </c>
      <c r="M25" s="309" t="s">
        <v>52</v>
      </c>
      <c r="N25" s="309" t="s">
        <v>52</v>
      </c>
    </row>
    <row r="26" spans="1:14">
      <c r="A26" s="168" t="s">
        <v>776</v>
      </c>
      <c r="B26" s="30" t="s">
        <v>772</v>
      </c>
      <c r="C26" s="8">
        <v>1</v>
      </c>
      <c r="D26" s="8" t="s">
        <v>655</v>
      </c>
      <c r="E26" s="20">
        <v>29036</v>
      </c>
      <c r="F26" s="20">
        <v>29492</v>
      </c>
      <c r="G26" s="20">
        <v>26177</v>
      </c>
      <c r="H26" s="20">
        <v>27039</v>
      </c>
      <c r="I26" s="308">
        <v>25645</v>
      </c>
      <c r="J26" s="309" t="s">
        <v>52</v>
      </c>
      <c r="K26" s="309" t="s">
        <v>52</v>
      </c>
      <c r="L26" s="309" t="s">
        <v>52</v>
      </c>
      <c r="M26" s="309" t="s">
        <v>52</v>
      </c>
      <c r="N26" s="309" t="s">
        <v>52</v>
      </c>
    </row>
    <row r="27" spans="1:14">
      <c r="A27" s="168" t="s">
        <v>39</v>
      </c>
      <c r="B27" s="30" t="s">
        <v>772</v>
      </c>
      <c r="C27" s="8">
        <v>1</v>
      </c>
      <c r="D27" s="8" t="s">
        <v>655</v>
      </c>
      <c r="E27" s="20">
        <v>7252</v>
      </c>
      <c r="F27" s="20">
        <v>7014</v>
      </c>
      <c r="G27" s="20">
        <v>6861</v>
      </c>
      <c r="H27" s="20">
        <v>7534</v>
      </c>
      <c r="I27" s="308">
        <v>7623</v>
      </c>
      <c r="J27" s="309" t="s">
        <v>52</v>
      </c>
      <c r="K27" s="309" t="s">
        <v>52</v>
      </c>
      <c r="L27" s="309" t="s">
        <v>52</v>
      </c>
      <c r="M27" s="309" t="s">
        <v>52</v>
      </c>
      <c r="N27" s="309" t="s">
        <v>52</v>
      </c>
    </row>
    <row r="28" spans="1:14">
      <c r="A28" s="168" t="s">
        <v>73</v>
      </c>
      <c r="B28" s="30" t="s">
        <v>772</v>
      </c>
      <c r="C28" s="8">
        <v>1</v>
      </c>
      <c r="D28" s="8" t="s">
        <v>655</v>
      </c>
      <c r="E28" s="20">
        <v>9433</v>
      </c>
      <c r="F28" s="20">
        <v>9726</v>
      </c>
      <c r="G28" s="20">
        <v>9960</v>
      </c>
      <c r="H28" s="20">
        <v>10177</v>
      </c>
      <c r="I28" s="308">
        <v>10770</v>
      </c>
      <c r="J28" s="309" t="s">
        <v>52</v>
      </c>
      <c r="K28" s="309" t="s">
        <v>52</v>
      </c>
      <c r="L28" s="309" t="s">
        <v>52</v>
      </c>
      <c r="M28" s="309" t="s">
        <v>52</v>
      </c>
      <c r="N28" s="309" t="s">
        <v>52</v>
      </c>
    </row>
    <row r="29" spans="1:14">
      <c r="A29" s="168" t="s">
        <v>72</v>
      </c>
      <c r="B29" s="30" t="s">
        <v>772</v>
      </c>
      <c r="C29" s="8">
        <v>1</v>
      </c>
      <c r="D29" s="8" t="s">
        <v>655</v>
      </c>
      <c r="E29" s="20">
        <v>6058</v>
      </c>
      <c r="F29" s="20">
        <v>6146</v>
      </c>
      <c r="G29" s="20">
        <v>5938</v>
      </c>
      <c r="H29" s="20">
        <v>5890</v>
      </c>
      <c r="I29" s="308">
        <v>6162</v>
      </c>
      <c r="J29" s="309" t="s">
        <v>52</v>
      </c>
      <c r="K29" s="309" t="s">
        <v>52</v>
      </c>
      <c r="L29" s="309" t="s">
        <v>52</v>
      </c>
      <c r="M29" s="309" t="s">
        <v>52</v>
      </c>
      <c r="N29" s="309" t="s">
        <v>52</v>
      </c>
    </row>
    <row r="30" spans="1:14">
      <c r="A30" s="168" t="s">
        <v>225</v>
      </c>
      <c r="B30" s="30" t="s">
        <v>772</v>
      </c>
      <c r="C30" s="8">
        <v>1</v>
      </c>
      <c r="D30" s="8" t="s">
        <v>655</v>
      </c>
      <c r="E30" s="20">
        <v>3938</v>
      </c>
      <c r="F30" s="20">
        <v>3983</v>
      </c>
      <c r="G30" s="20">
        <v>3920</v>
      </c>
      <c r="H30" s="20">
        <v>3732</v>
      </c>
      <c r="I30" s="308">
        <v>3478</v>
      </c>
      <c r="J30" s="309" t="s">
        <v>52</v>
      </c>
      <c r="K30" s="309" t="s">
        <v>52</v>
      </c>
      <c r="L30" s="309" t="s">
        <v>52</v>
      </c>
      <c r="M30" s="309" t="s">
        <v>52</v>
      </c>
      <c r="N30" s="309" t="s">
        <v>52</v>
      </c>
    </row>
    <row r="31" spans="1:14">
      <c r="A31" s="168" t="s">
        <v>86</v>
      </c>
      <c r="B31" s="30" t="s">
        <v>772</v>
      </c>
      <c r="C31" s="8">
        <v>1</v>
      </c>
      <c r="D31" s="8" t="s">
        <v>655</v>
      </c>
      <c r="E31" s="20">
        <v>2914</v>
      </c>
      <c r="F31" s="20">
        <v>2710</v>
      </c>
      <c r="G31" s="20">
        <v>2408</v>
      </c>
      <c r="H31" s="20">
        <v>2353</v>
      </c>
      <c r="I31" s="308">
        <v>2079</v>
      </c>
      <c r="J31" s="309" t="s">
        <v>52</v>
      </c>
      <c r="K31" s="309" t="s">
        <v>52</v>
      </c>
      <c r="L31" s="309" t="s">
        <v>52</v>
      </c>
      <c r="M31" s="309" t="s">
        <v>52</v>
      </c>
      <c r="N31" s="309" t="s">
        <v>52</v>
      </c>
    </row>
    <row r="32" spans="1:14">
      <c r="A32" s="168" t="s">
        <v>230</v>
      </c>
      <c r="B32" s="30" t="s">
        <v>772</v>
      </c>
      <c r="C32" s="8">
        <v>1</v>
      </c>
      <c r="D32" s="8" t="s">
        <v>655</v>
      </c>
      <c r="E32" s="20">
        <v>2962</v>
      </c>
      <c r="F32" s="20">
        <v>2987</v>
      </c>
      <c r="G32" s="20">
        <v>4348</v>
      </c>
      <c r="H32" s="20">
        <v>4703</v>
      </c>
      <c r="I32" s="308">
        <v>6333</v>
      </c>
      <c r="J32" s="309" t="s">
        <v>52</v>
      </c>
      <c r="K32" s="309" t="s">
        <v>52</v>
      </c>
      <c r="L32" s="309" t="s">
        <v>52</v>
      </c>
      <c r="M32" s="309" t="s">
        <v>52</v>
      </c>
      <c r="N32" s="309" t="s">
        <v>52</v>
      </c>
    </row>
    <row r="33" spans="1:14">
      <c r="I33" s="63"/>
      <c r="J33" s="18"/>
      <c r="K33" s="111"/>
      <c r="L33" s="111"/>
      <c r="M33" s="111"/>
      <c r="N33" s="111"/>
    </row>
    <row r="34" spans="1:14">
      <c r="I34" s="63"/>
      <c r="J34" s="18"/>
      <c r="K34" s="111"/>
      <c r="L34" s="111"/>
      <c r="M34" s="111"/>
      <c r="N34" s="111"/>
    </row>
    <row r="35" spans="1:14">
      <c r="A35" s="11" t="s">
        <v>649</v>
      </c>
      <c r="C35" s="8">
        <v>4</v>
      </c>
      <c r="I35" s="63"/>
      <c r="J35" s="18"/>
      <c r="K35" s="18"/>
      <c r="L35" s="18"/>
      <c r="M35" s="18"/>
      <c r="N35" s="18"/>
    </row>
    <row r="36" spans="1:14">
      <c r="A36" s="227" t="s">
        <v>544</v>
      </c>
      <c r="B36" s="5" t="s">
        <v>339</v>
      </c>
      <c r="C36" s="8" t="s">
        <v>600</v>
      </c>
      <c r="D36" s="8" t="s">
        <v>655</v>
      </c>
      <c r="E36" s="20">
        <v>32280.416666666668</v>
      </c>
      <c r="F36" s="231">
        <v>32821</v>
      </c>
      <c r="G36" s="178">
        <v>33363.916666666664</v>
      </c>
      <c r="H36" s="178">
        <v>32837.25</v>
      </c>
      <c r="I36" s="267" t="s">
        <v>52</v>
      </c>
      <c r="J36" s="267" t="s">
        <v>52</v>
      </c>
      <c r="K36" s="267" t="s">
        <v>52</v>
      </c>
      <c r="L36" s="267" t="s">
        <v>52</v>
      </c>
      <c r="M36" s="267" t="s">
        <v>52</v>
      </c>
      <c r="N36" s="267" t="s">
        <v>52</v>
      </c>
    </row>
    <row r="37" spans="1:14">
      <c r="A37" s="228" t="s">
        <v>201</v>
      </c>
      <c r="B37" s="5" t="s">
        <v>339</v>
      </c>
      <c r="C37" s="8" t="s">
        <v>600</v>
      </c>
      <c r="D37" s="8" t="s">
        <v>655</v>
      </c>
      <c r="E37" s="20">
        <v>23518.666666666668</v>
      </c>
      <c r="F37" s="231">
        <v>23707</v>
      </c>
      <c r="G37" s="178">
        <v>24204.75</v>
      </c>
      <c r="H37" s="178">
        <v>23500.416666666668</v>
      </c>
      <c r="I37" s="267" t="s">
        <v>52</v>
      </c>
      <c r="J37" s="267" t="s">
        <v>52</v>
      </c>
      <c r="K37" s="267" t="s">
        <v>52</v>
      </c>
      <c r="L37" s="267" t="s">
        <v>52</v>
      </c>
      <c r="M37" s="267" t="s">
        <v>52</v>
      </c>
      <c r="N37" s="267" t="s">
        <v>52</v>
      </c>
    </row>
    <row r="38" spans="1:14">
      <c r="A38" s="228" t="s">
        <v>200</v>
      </c>
      <c r="B38" s="5" t="s">
        <v>339</v>
      </c>
      <c r="C38" s="8" t="s">
        <v>600</v>
      </c>
      <c r="D38" s="8" t="s">
        <v>655</v>
      </c>
      <c r="E38" s="20">
        <v>3551.1666666666665</v>
      </c>
      <c r="F38" s="231">
        <v>3656</v>
      </c>
      <c r="G38" s="178">
        <v>3720.6666666666665</v>
      </c>
      <c r="H38" s="178">
        <v>3850</v>
      </c>
      <c r="I38" s="267" t="s">
        <v>52</v>
      </c>
      <c r="J38" s="267" t="s">
        <v>52</v>
      </c>
      <c r="K38" s="267" t="s">
        <v>52</v>
      </c>
      <c r="L38" s="267" t="s">
        <v>52</v>
      </c>
      <c r="M38" s="267" t="s">
        <v>52</v>
      </c>
      <c r="N38" s="267" t="s">
        <v>52</v>
      </c>
    </row>
    <row r="39" spans="1:14">
      <c r="A39" s="228" t="s">
        <v>545</v>
      </c>
      <c r="B39" s="5" t="s">
        <v>339</v>
      </c>
      <c r="C39" s="8" t="s">
        <v>600</v>
      </c>
      <c r="D39" s="8" t="s">
        <v>655</v>
      </c>
      <c r="E39" s="20">
        <v>961</v>
      </c>
      <c r="F39" s="231">
        <v>998</v>
      </c>
      <c r="G39" s="178">
        <v>1034.3333333333333</v>
      </c>
      <c r="H39" s="178">
        <v>1021.0833333333334</v>
      </c>
      <c r="I39" s="267" t="s">
        <v>52</v>
      </c>
      <c r="J39" s="267" t="s">
        <v>52</v>
      </c>
      <c r="K39" s="267" t="s">
        <v>52</v>
      </c>
      <c r="L39" s="267" t="s">
        <v>52</v>
      </c>
      <c r="M39" s="267" t="s">
        <v>52</v>
      </c>
      <c r="N39" s="267" t="s">
        <v>52</v>
      </c>
    </row>
    <row r="40" spans="1:14">
      <c r="A40" s="228" t="s">
        <v>207</v>
      </c>
      <c r="B40" s="5" t="s">
        <v>339</v>
      </c>
      <c r="C40" s="8" t="s">
        <v>600</v>
      </c>
      <c r="D40" s="8" t="s">
        <v>655</v>
      </c>
      <c r="E40" s="20">
        <v>1517.75</v>
      </c>
      <c r="F40" s="231">
        <v>1549</v>
      </c>
      <c r="G40" s="178">
        <v>1423.75</v>
      </c>
      <c r="H40" s="178">
        <v>1379.1666666666667</v>
      </c>
      <c r="I40" s="267" t="s">
        <v>52</v>
      </c>
      <c r="J40" s="267" t="s">
        <v>52</v>
      </c>
      <c r="K40" s="267" t="s">
        <v>52</v>
      </c>
      <c r="L40" s="267" t="s">
        <v>52</v>
      </c>
      <c r="M40" s="267" t="s">
        <v>52</v>
      </c>
      <c r="N40" s="267" t="s">
        <v>52</v>
      </c>
    </row>
    <row r="41" spans="1:14">
      <c r="A41" s="228" t="s">
        <v>546</v>
      </c>
      <c r="B41" s="5" t="s">
        <v>339</v>
      </c>
      <c r="C41" s="8" t="s">
        <v>600</v>
      </c>
      <c r="D41" s="8" t="s">
        <v>655</v>
      </c>
      <c r="E41" s="20">
        <v>836</v>
      </c>
      <c r="F41" s="231">
        <v>963</v>
      </c>
      <c r="G41" s="178">
        <v>1049.1666666666667</v>
      </c>
      <c r="H41" s="178">
        <v>1108.4166666666667</v>
      </c>
      <c r="I41" s="267" t="s">
        <v>52</v>
      </c>
      <c r="J41" s="267" t="s">
        <v>52</v>
      </c>
      <c r="K41" s="267" t="s">
        <v>52</v>
      </c>
      <c r="L41" s="267" t="s">
        <v>52</v>
      </c>
      <c r="M41" s="267" t="s">
        <v>52</v>
      </c>
      <c r="N41" s="267" t="s">
        <v>52</v>
      </c>
    </row>
    <row r="42" spans="1:14">
      <c r="A42" s="228" t="s">
        <v>547</v>
      </c>
      <c r="B42" s="5" t="s">
        <v>339</v>
      </c>
      <c r="C42" s="8" t="s">
        <v>600</v>
      </c>
      <c r="D42" s="8" t="s">
        <v>655</v>
      </c>
      <c r="E42" s="20">
        <v>1895.8333333333335</v>
      </c>
      <c r="F42" s="231">
        <v>1949</v>
      </c>
      <c r="G42" s="178">
        <v>1931.2499999999964</v>
      </c>
      <c r="H42" s="178">
        <v>1978.1666666666642</v>
      </c>
      <c r="I42" s="267" t="s">
        <v>52</v>
      </c>
      <c r="J42" s="267" t="s">
        <v>52</v>
      </c>
      <c r="K42" s="267" t="s">
        <v>52</v>
      </c>
      <c r="L42" s="267" t="s">
        <v>52</v>
      </c>
      <c r="M42" s="267" t="s">
        <v>52</v>
      </c>
      <c r="N42" s="267" t="s">
        <v>52</v>
      </c>
    </row>
    <row r="43" spans="1:14">
      <c r="A43" s="227" t="s">
        <v>226</v>
      </c>
      <c r="B43" s="5" t="s">
        <v>339</v>
      </c>
      <c r="C43" s="8" t="s">
        <v>600</v>
      </c>
      <c r="D43" s="8" t="s">
        <v>655</v>
      </c>
      <c r="E43" s="20">
        <v>10018.25</v>
      </c>
      <c r="F43" s="231">
        <v>10345</v>
      </c>
      <c r="G43" s="178">
        <v>10546.583333333334</v>
      </c>
      <c r="H43" s="178">
        <v>10629</v>
      </c>
      <c r="I43" s="267" t="s">
        <v>52</v>
      </c>
      <c r="J43" s="267" t="s">
        <v>52</v>
      </c>
      <c r="K43" s="267" t="s">
        <v>52</v>
      </c>
      <c r="L43" s="267" t="s">
        <v>52</v>
      </c>
      <c r="M43" s="267" t="s">
        <v>52</v>
      </c>
      <c r="N43" s="267" t="s">
        <v>52</v>
      </c>
    </row>
    <row r="44" spans="1:14">
      <c r="A44" s="228" t="s">
        <v>548</v>
      </c>
      <c r="B44" s="5" t="s">
        <v>339</v>
      </c>
      <c r="C44" s="8" t="s">
        <v>600</v>
      </c>
      <c r="D44" s="8" t="s">
        <v>655</v>
      </c>
      <c r="E44" s="20">
        <v>8818.6666666666661</v>
      </c>
      <c r="F44" s="231">
        <v>9119</v>
      </c>
      <c r="G44" s="178">
        <v>9320.1666666666661</v>
      </c>
      <c r="H44" s="178">
        <v>9459</v>
      </c>
      <c r="I44" s="267" t="s">
        <v>52</v>
      </c>
      <c r="J44" s="267" t="s">
        <v>52</v>
      </c>
      <c r="K44" s="267" t="s">
        <v>52</v>
      </c>
      <c r="L44" s="267" t="s">
        <v>52</v>
      </c>
      <c r="M44" s="267" t="s">
        <v>52</v>
      </c>
      <c r="N44" s="267" t="s">
        <v>52</v>
      </c>
    </row>
    <row r="45" spans="1:14">
      <c r="A45" s="228" t="s">
        <v>547</v>
      </c>
      <c r="B45" s="5" t="s">
        <v>339</v>
      </c>
      <c r="C45" s="8" t="s">
        <v>600</v>
      </c>
      <c r="D45" s="8" t="s">
        <v>655</v>
      </c>
      <c r="E45" s="20">
        <v>1199.5833333333335</v>
      </c>
      <c r="F45" s="231">
        <v>1226</v>
      </c>
      <c r="G45" s="178">
        <v>1226.4166666666667</v>
      </c>
      <c r="H45" s="178">
        <v>1170</v>
      </c>
      <c r="I45" s="267" t="s">
        <v>52</v>
      </c>
      <c r="J45" s="267" t="s">
        <v>52</v>
      </c>
      <c r="K45" s="267" t="s">
        <v>52</v>
      </c>
      <c r="L45" s="267" t="s">
        <v>52</v>
      </c>
      <c r="M45" s="267" t="s">
        <v>52</v>
      </c>
      <c r="N45" s="267" t="s">
        <v>52</v>
      </c>
    </row>
    <row r="46" spans="1:14">
      <c r="A46" s="227" t="s">
        <v>549</v>
      </c>
      <c r="B46" s="5" t="s">
        <v>339</v>
      </c>
      <c r="C46" s="8" t="s">
        <v>600</v>
      </c>
      <c r="D46" s="8" t="s">
        <v>655</v>
      </c>
      <c r="E46" s="20">
        <v>1262.0833333333333</v>
      </c>
      <c r="F46" s="231">
        <v>1255</v>
      </c>
      <c r="G46" s="214">
        <v>1203.8333333333333</v>
      </c>
      <c r="H46" s="178">
        <v>1114.5833333333333</v>
      </c>
      <c r="I46" s="267" t="s">
        <v>52</v>
      </c>
      <c r="J46" s="267" t="s">
        <v>52</v>
      </c>
      <c r="K46" s="267" t="s">
        <v>52</v>
      </c>
      <c r="L46" s="267" t="s">
        <v>52</v>
      </c>
      <c r="M46" s="267" t="s">
        <v>52</v>
      </c>
      <c r="N46" s="267" t="s">
        <v>52</v>
      </c>
    </row>
    <row r="47" spans="1:14">
      <c r="A47" s="227" t="s">
        <v>227</v>
      </c>
      <c r="B47" s="5" t="s">
        <v>339</v>
      </c>
      <c r="C47" s="8" t="s">
        <v>600</v>
      </c>
      <c r="D47" s="8" t="s">
        <v>655</v>
      </c>
      <c r="E47" s="20">
        <v>1515.9166666666667</v>
      </c>
      <c r="F47" s="231">
        <v>1486</v>
      </c>
      <c r="G47" s="178">
        <v>1476.5</v>
      </c>
      <c r="H47" s="178">
        <v>1467.9166666666667</v>
      </c>
      <c r="I47" s="267" t="s">
        <v>52</v>
      </c>
      <c r="J47" s="267" t="s">
        <v>52</v>
      </c>
      <c r="K47" s="267" t="s">
        <v>52</v>
      </c>
      <c r="L47" s="267" t="s">
        <v>52</v>
      </c>
      <c r="M47" s="267" t="s">
        <v>52</v>
      </c>
      <c r="N47" s="267" t="s">
        <v>52</v>
      </c>
    </row>
    <row r="48" spans="1:14">
      <c r="A48" s="227" t="s">
        <v>550</v>
      </c>
      <c r="B48" s="5" t="s">
        <v>339</v>
      </c>
      <c r="C48" s="8" t="s">
        <v>600</v>
      </c>
      <c r="D48" s="8" t="s">
        <v>655</v>
      </c>
      <c r="E48" s="20">
        <v>1999.5803030303059</v>
      </c>
      <c r="F48" s="231">
        <v>2031</v>
      </c>
      <c r="G48" s="178">
        <v>2080.9166666666665</v>
      </c>
      <c r="H48" s="178">
        <v>2356.75</v>
      </c>
      <c r="I48" s="267" t="s">
        <v>52</v>
      </c>
      <c r="J48" s="267" t="s">
        <v>52</v>
      </c>
      <c r="K48" s="267" t="s">
        <v>52</v>
      </c>
      <c r="L48" s="267" t="s">
        <v>52</v>
      </c>
      <c r="M48" s="267" t="s">
        <v>52</v>
      </c>
      <c r="N48" s="267" t="s">
        <v>52</v>
      </c>
    </row>
    <row r="49" spans="1:14">
      <c r="A49" s="228" t="s">
        <v>551</v>
      </c>
      <c r="B49" s="5" t="s">
        <v>339</v>
      </c>
      <c r="C49" s="8" t="s">
        <v>600</v>
      </c>
      <c r="D49" s="8" t="s">
        <v>655</v>
      </c>
      <c r="E49" s="20">
        <v>1597.4666666666701</v>
      </c>
      <c r="F49" s="231">
        <v>1613</v>
      </c>
      <c r="G49" s="178">
        <v>1655.0833333333335</v>
      </c>
      <c r="H49" s="178">
        <v>1917.9166666666667</v>
      </c>
      <c r="I49" s="267" t="s">
        <v>52</v>
      </c>
      <c r="J49" s="267" t="s">
        <v>52</v>
      </c>
      <c r="K49" s="267" t="s">
        <v>52</v>
      </c>
      <c r="L49" s="267" t="s">
        <v>52</v>
      </c>
      <c r="M49" s="267" t="s">
        <v>52</v>
      </c>
      <c r="N49" s="267" t="s">
        <v>52</v>
      </c>
    </row>
    <row r="50" spans="1:14">
      <c r="A50" s="228" t="s">
        <v>547</v>
      </c>
      <c r="B50" s="5" t="s">
        <v>339</v>
      </c>
      <c r="C50" s="8" t="s">
        <v>600</v>
      </c>
      <c r="D50" s="8" t="s">
        <v>655</v>
      </c>
      <c r="E50" s="20">
        <v>403</v>
      </c>
      <c r="F50" s="231">
        <v>418</v>
      </c>
      <c r="G50" s="178">
        <v>425.83333333333337</v>
      </c>
      <c r="H50" s="178">
        <v>438.83333333333337</v>
      </c>
      <c r="I50" s="267" t="s">
        <v>52</v>
      </c>
      <c r="J50" s="267" t="s">
        <v>52</v>
      </c>
      <c r="K50" s="267" t="s">
        <v>52</v>
      </c>
      <c r="L50" s="267" t="s">
        <v>52</v>
      </c>
      <c r="M50" s="267" t="s">
        <v>52</v>
      </c>
      <c r="N50" s="267" t="s">
        <v>52</v>
      </c>
    </row>
    <row r="51" spans="1:14">
      <c r="A51" s="227" t="s">
        <v>552</v>
      </c>
      <c r="B51" s="5" t="s">
        <v>339</v>
      </c>
      <c r="C51" s="8" t="s">
        <v>600</v>
      </c>
      <c r="D51" s="8" t="s">
        <v>655</v>
      </c>
      <c r="E51" s="20">
        <v>2581.3333333333335</v>
      </c>
      <c r="F51" s="231">
        <v>2606</v>
      </c>
      <c r="G51" s="178">
        <v>2560</v>
      </c>
      <c r="H51" s="178">
        <v>2563</v>
      </c>
      <c r="I51" s="267" t="s">
        <v>52</v>
      </c>
      <c r="J51" s="267" t="s">
        <v>52</v>
      </c>
      <c r="K51" s="267" t="s">
        <v>52</v>
      </c>
      <c r="L51" s="267" t="s">
        <v>52</v>
      </c>
      <c r="M51" s="267" t="s">
        <v>52</v>
      </c>
      <c r="N51" s="267" t="s">
        <v>52</v>
      </c>
    </row>
    <row r="52" spans="1:14">
      <c r="A52" s="227" t="s">
        <v>553</v>
      </c>
      <c r="B52" s="5" t="s">
        <v>339</v>
      </c>
      <c r="C52" s="8" t="s">
        <v>600</v>
      </c>
      <c r="D52" s="8" t="s">
        <v>655</v>
      </c>
      <c r="E52" s="20">
        <v>299.41666666666669</v>
      </c>
      <c r="F52" s="231">
        <v>463</v>
      </c>
      <c r="G52" s="178">
        <v>488</v>
      </c>
      <c r="H52" s="178">
        <v>402</v>
      </c>
      <c r="I52" s="267" t="s">
        <v>52</v>
      </c>
      <c r="J52" s="267" t="s">
        <v>52</v>
      </c>
      <c r="K52" s="267" t="s">
        <v>52</v>
      </c>
      <c r="L52" s="267" t="s">
        <v>52</v>
      </c>
      <c r="M52" s="267" t="s">
        <v>52</v>
      </c>
      <c r="N52" s="267" t="s">
        <v>52</v>
      </c>
    </row>
    <row r="53" spans="1:14">
      <c r="A53" s="22"/>
      <c r="C53" s="71"/>
      <c r="G53" s="71"/>
      <c r="H53" s="71"/>
      <c r="I53" s="181"/>
      <c r="J53" s="181"/>
      <c r="K53" s="181"/>
      <c r="L53" s="181"/>
      <c r="M53" s="181"/>
      <c r="N53" s="181"/>
    </row>
    <row r="54" spans="1:14">
      <c r="A54" s="11"/>
      <c r="J54" s="18"/>
      <c r="K54" s="15"/>
      <c r="L54" s="15"/>
      <c r="M54" s="15"/>
      <c r="N54" s="15"/>
    </row>
    <row r="55" spans="1:14">
      <c r="A55" s="254" t="s">
        <v>612</v>
      </c>
      <c r="B55" s="249"/>
      <c r="C55" s="249"/>
    </row>
    <row r="56" spans="1:14" ht="13.5" customHeight="1">
      <c r="A56" s="254" t="s">
        <v>613</v>
      </c>
      <c r="B56" s="249"/>
      <c r="C56" s="249"/>
    </row>
    <row r="57" spans="1:14">
      <c r="A57" s="254" t="s">
        <v>813</v>
      </c>
      <c r="B57" s="248"/>
      <c r="C57" s="248"/>
    </row>
    <row r="58" spans="1:14">
      <c r="A58" s="254" t="s">
        <v>650</v>
      </c>
    </row>
  </sheetData>
  <phoneticPr fontId="13" type="noConversion"/>
  <conditionalFormatting sqref="I53 I6:I36">
    <cfRule type="cellIs" dxfId="2479" priority="5257" stopIfTrue="1" operator="equal">
      <formula>"-"</formula>
    </cfRule>
  </conditionalFormatting>
  <conditionalFormatting sqref="I36 I53">
    <cfRule type="cellIs" dxfId="2478" priority="5246" stopIfTrue="1" operator="equal">
      <formula>"-"</formula>
    </cfRule>
  </conditionalFormatting>
  <conditionalFormatting sqref="G6:H11">
    <cfRule type="cellIs" dxfId="2477" priority="5244" stopIfTrue="1" operator="equal">
      <formula>"-"</formula>
    </cfRule>
    <cfRule type="containsText" dxfId="2476" priority="5245" stopIfTrue="1" operator="containsText" text="leer">
      <formula>NOT(ISERROR(SEARCH("leer",G6)))</formula>
    </cfRule>
  </conditionalFormatting>
  <conditionalFormatting sqref="H36:H53">
    <cfRule type="cellIs" dxfId="2475" priority="120" stopIfTrue="1" operator="equal">
      <formula>"-"</formula>
    </cfRule>
    <cfRule type="containsText" dxfId="2474" priority="121" stopIfTrue="1" operator="containsText" text="leer">
      <formula>NOT(ISERROR(SEARCH("leer",H36)))</formula>
    </cfRule>
  </conditionalFormatting>
  <conditionalFormatting sqref="I36:N36 I53">
    <cfRule type="cellIs" dxfId="2473" priority="119" stopIfTrue="1" operator="equal">
      <formula>"-"</formula>
    </cfRule>
  </conditionalFormatting>
  <conditionalFormatting sqref="I36:N36 I53">
    <cfRule type="cellIs" dxfId="2472" priority="118" stopIfTrue="1" operator="equal">
      <formula>"-"</formula>
    </cfRule>
  </conditionalFormatting>
  <conditionalFormatting sqref="G36:G53">
    <cfRule type="cellIs" dxfId="2471" priority="109" stopIfTrue="1" operator="equal">
      <formula>"-"</formula>
    </cfRule>
    <cfRule type="containsText" dxfId="2470" priority="110" stopIfTrue="1" operator="containsText" text="leer">
      <formula>NOT(ISERROR(SEARCH("leer",G36)))</formula>
    </cfRule>
  </conditionalFormatting>
  <conditionalFormatting sqref="G36:G53">
    <cfRule type="cellIs" dxfId="2469" priority="67" stopIfTrue="1" operator="equal">
      <formula>"-"</formula>
    </cfRule>
    <cfRule type="containsText" dxfId="2468" priority="68" stopIfTrue="1" operator="containsText" text="leer">
      <formula>NOT(ISERROR(SEARCH("leer",G36)))</formula>
    </cfRule>
  </conditionalFormatting>
  <conditionalFormatting sqref="G36:G53">
    <cfRule type="cellIs" dxfId="2467" priority="65" stopIfTrue="1" operator="equal">
      <formula>"-"</formula>
    </cfRule>
    <cfRule type="containsText" dxfId="2466" priority="66" stopIfTrue="1" operator="containsText" text="leer">
      <formula>NOT(ISERROR(SEARCH("leer",G36)))</formula>
    </cfRule>
  </conditionalFormatting>
  <conditionalFormatting sqref="G36:G53">
    <cfRule type="cellIs" dxfId="2465" priority="63" stopIfTrue="1" operator="equal">
      <formula>"-"</formula>
    </cfRule>
    <cfRule type="containsText" dxfId="2464" priority="64" stopIfTrue="1" operator="containsText" text="leer">
      <formula>NOT(ISERROR(SEARCH("leer",G36)))</formula>
    </cfRule>
  </conditionalFormatting>
  <conditionalFormatting sqref="G36:G53">
    <cfRule type="cellIs" dxfId="2463" priority="61" stopIfTrue="1" operator="equal">
      <formula>"-"</formula>
    </cfRule>
    <cfRule type="containsText" dxfId="2462" priority="62" stopIfTrue="1" operator="containsText" text="leer">
      <formula>NOT(ISERROR(SEARCH("leer",G36)))</formula>
    </cfRule>
  </conditionalFormatting>
  <conditionalFormatting sqref="G36:G53">
    <cfRule type="cellIs" dxfId="2461" priority="59" stopIfTrue="1" operator="equal">
      <formula>"-"</formula>
    </cfRule>
    <cfRule type="containsText" dxfId="2460" priority="60" stopIfTrue="1" operator="containsText" text="leer">
      <formula>NOT(ISERROR(SEARCH("leer",G36)))</formula>
    </cfRule>
  </conditionalFormatting>
  <conditionalFormatting sqref="H36:H52 G36:G45 G47:G52">
    <cfRule type="cellIs" dxfId="2459" priority="57" stopIfTrue="1" operator="equal">
      <formula>"-"</formula>
    </cfRule>
    <cfRule type="containsText" dxfId="2458" priority="58" stopIfTrue="1" operator="containsText" text="leer">
      <formula>NOT(ISERROR(SEARCH("leer",G36)))</formula>
    </cfRule>
  </conditionalFormatting>
  <conditionalFormatting sqref="J36:N36">
    <cfRule type="cellIs" dxfId="2457" priority="56" stopIfTrue="1" operator="equal">
      <formula>"-"</formula>
    </cfRule>
  </conditionalFormatting>
  <conditionalFormatting sqref="J36:N36">
    <cfRule type="cellIs" dxfId="2456" priority="55" stopIfTrue="1" operator="equal">
      <formula>"-"</formula>
    </cfRule>
  </conditionalFormatting>
  <conditionalFormatting sqref="I37:I52">
    <cfRule type="cellIs" dxfId="2455" priority="54" stopIfTrue="1" operator="equal">
      <formula>"-"</formula>
    </cfRule>
  </conditionalFormatting>
  <conditionalFormatting sqref="I37:I52">
    <cfRule type="cellIs" dxfId="2454" priority="53" stopIfTrue="1" operator="equal">
      <formula>"-"</formula>
    </cfRule>
  </conditionalFormatting>
  <conditionalFormatting sqref="I37:N52">
    <cfRule type="cellIs" dxfId="2453" priority="52" stopIfTrue="1" operator="equal">
      <formula>"-"</formula>
    </cfRule>
  </conditionalFormatting>
  <conditionalFormatting sqref="I37:N52">
    <cfRule type="cellIs" dxfId="2452" priority="51" stopIfTrue="1" operator="equal">
      <formula>"-"</formula>
    </cfRule>
  </conditionalFormatting>
  <conditionalFormatting sqref="J37:N52">
    <cfRule type="cellIs" dxfId="2451" priority="50" stopIfTrue="1" operator="equal">
      <formula>"-"</formula>
    </cfRule>
  </conditionalFormatting>
  <conditionalFormatting sqref="J37:N52">
    <cfRule type="cellIs" dxfId="2450" priority="49" stopIfTrue="1" operator="equal">
      <formula>"-"</formula>
    </cfRule>
  </conditionalFormatting>
  <conditionalFormatting sqref="F6:F11">
    <cfRule type="cellIs" dxfId="2449" priority="47" stopIfTrue="1" operator="equal">
      <formula>"-"</formula>
    </cfRule>
    <cfRule type="containsText" dxfId="2448" priority="48" stopIfTrue="1" operator="containsText" text="leer">
      <formula>NOT(ISERROR(SEARCH("leer",F6)))</formula>
    </cfRule>
  </conditionalFormatting>
  <conditionalFormatting sqref="F6:F11">
    <cfRule type="cellIs" dxfId="2447" priority="46" stopIfTrue="1" operator="equal">
      <formula>"-"</formula>
    </cfRule>
  </conditionalFormatting>
  <conditionalFormatting sqref="F6:F11">
    <cfRule type="cellIs" dxfId="2446" priority="44" stopIfTrue="1" operator="equal">
      <formula>"-"</formula>
    </cfRule>
    <cfRule type="containsText" dxfId="2445" priority="45" stopIfTrue="1" operator="containsText" text="leer">
      <formula>NOT(ISERROR(SEARCH("leer",F6)))</formula>
    </cfRule>
  </conditionalFormatting>
  <conditionalFormatting sqref="F6:F11">
    <cfRule type="cellIs" dxfId="2444" priority="43" stopIfTrue="1" operator="equal">
      <formula>"-"</formula>
    </cfRule>
  </conditionalFormatting>
  <conditionalFormatting sqref="F36:F52">
    <cfRule type="cellIs" dxfId="2443" priority="41" stopIfTrue="1" operator="equal">
      <formula>"-"</formula>
    </cfRule>
    <cfRule type="containsText" dxfId="2442" priority="42" stopIfTrue="1" operator="containsText" text="leer">
      <formula>NOT(ISERROR(SEARCH("leer",F36)))</formula>
    </cfRule>
  </conditionalFormatting>
  <conditionalFormatting sqref="F36:F52">
    <cfRule type="cellIs" dxfId="2441" priority="40" stopIfTrue="1" operator="equal">
      <formula>"-"</formula>
    </cfRule>
  </conditionalFormatting>
  <conditionalFormatting sqref="F36:F52">
    <cfRule type="cellIs" dxfId="2440" priority="38" stopIfTrue="1" operator="equal">
      <formula>"-"</formula>
    </cfRule>
    <cfRule type="containsText" dxfId="2439" priority="39" stopIfTrue="1" operator="containsText" text="leer">
      <formula>NOT(ISERROR(SEARCH("leer",F36)))</formula>
    </cfRule>
  </conditionalFormatting>
  <conditionalFormatting sqref="F36:F52">
    <cfRule type="cellIs" dxfId="2438" priority="37" stopIfTrue="1" operator="equal">
      <formula>"-"</formula>
    </cfRule>
  </conditionalFormatting>
  <conditionalFormatting sqref="F6:F11">
    <cfRule type="cellIs" dxfId="2437" priority="35" stopIfTrue="1" operator="equal">
      <formula>"-"</formula>
    </cfRule>
    <cfRule type="containsText" dxfId="2436" priority="36" stopIfTrue="1" operator="containsText" text="leer">
      <formula>NOT(ISERROR(SEARCH("leer",F6)))</formula>
    </cfRule>
  </conditionalFormatting>
  <conditionalFormatting sqref="F6:F11">
    <cfRule type="cellIs" dxfId="2435" priority="34" stopIfTrue="1" operator="equal">
      <formula>"-"</formula>
    </cfRule>
  </conditionalFormatting>
  <conditionalFormatting sqref="F6:F11">
    <cfRule type="cellIs" dxfId="2434" priority="32" stopIfTrue="1" operator="equal">
      <formula>"-"</formula>
    </cfRule>
    <cfRule type="containsText" dxfId="2433" priority="33" stopIfTrue="1" operator="containsText" text="leer">
      <formula>NOT(ISERROR(SEARCH("leer",F6)))</formula>
    </cfRule>
  </conditionalFormatting>
  <conditionalFormatting sqref="F6:F11">
    <cfRule type="cellIs" dxfId="2432" priority="31" stopIfTrue="1" operator="equal">
      <formula>"-"</formula>
    </cfRule>
  </conditionalFormatting>
  <conditionalFormatting sqref="F36:F52">
    <cfRule type="cellIs" dxfId="2431" priority="29" stopIfTrue="1" operator="equal">
      <formula>"-"</formula>
    </cfRule>
    <cfRule type="containsText" dxfId="2430" priority="30" stopIfTrue="1" operator="containsText" text="leer">
      <formula>NOT(ISERROR(SEARCH("leer",F36)))</formula>
    </cfRule>
  </conditionalFormatting>
  <conditionalFormatting sqref="F36:F52">
    <cfRule type="cellIs" dxfId="2429" priority="28" stopIfTrue="1" operator="equal">
      <formula>"-"</formula>
    </cfRule>
  </conditionalFormatting>
  <conditionalFormatting sqref="F36:F52">
    <cfRule type="cellIs" dxfId="2428" priority="26" stopIfTrue="1" operator="equal">
      <formula>"-"</formula>
    </cfRule>
    <cfRule type="containsText" dxfId="2427" priority="27" stopIfTrue="1" operator="containsText" text="leer">
      <formula>NOT(ISERROR(SEARCH("leer",F36)))</formula>
    </cfRule>
  </conditionalFormatting>
  <conditionalFormatting sqref="F36:F52">
    <cfRule type="cellIs" dxfId="2426" priority="25" stopIfTrue="1" operator="equal">
      <formula>"-"</formula>
    </cfRule>
  </conditionalFormatting>
  <conditionalFormatting sqref="E6">
    <cfRule type="cellIs" dxfId="2425" priority="23" stopIfTrue="1" operator="equal">
      <formula>"-"</formula>
    </cfRule>
    <cfRule type="containsText" dxfId="2424" priority="24" stopIfTrue="1" operator="containsText" text="leer">
      <formula>NOT(ISERROR(SEARCH("leer",E6)))</formula>
    </cfRule>
  </conditionalFormatting>
  <conditionalFormatting sqref="E6">
    <cfRule type="cellIs" dxfId="2423" priority="22" stopIfTrue="1" operator="equal">
      <formula>"-"</formula>
    </cfRule>
  </conditionalFormatting>
  <conditionalFormatting sqref="E6">
    <cfRule type="cellIs" dxfId="2422" priority="20" stopIfTrue="1" operator="equal">
      <formula>"-"</formula>
    </cfRule>
    <cfRule type="containsText" dxfId="2421" priority="21" stopIfTrue="1" operator="containsText" text="leer">
      <formula>NOT(ISERROR(SEARCH("leer",E6)))</formula>
    </cfRule>
  </conditionalFormatting>
  <conditionalFormatting sqref="E6">
    <cfRule type="cellIs" dxfId="2420" priority="19" stopIfTrue="1" operator="equal">
      <formula>"-"</formula>
    </cfRule>
  </conditionalFormatting>
  <conditionalFormatting sqref="E6">
    <cfRule type="cellIs" dxfId="2419" priority="17" stopIfTrue="1" operator="equal">
      <formula>"-"</formula>
    </cfRule>
    <cfRule type="containsText" dxfId="2418" priority="18" stopIfTrue="1" operator="containsText" text="leer">
      <formula>NOT(ISERROR(SEARCH("leer",E6)))</formula>
    </cfRule>
  </conditionalFormatting>
  <conditionalFormatting sqref="E6">
    <cfRule type="cellIs" dxfId="2417" priority="16" stopIfTrue="1" operator="equal">
      <formula>"-"</formula>
    </cfRule>
  </conditionalFormatting>
  <conditionalFormatting sqref="E6">
    <cfRule type="cellIs" dxfId="2416" priority="14" stopIfTrue="1" operator="equal">
      <formula>"-"</formula>
    </cfRule>
    <cfRule type="containsText" dxfId="2415" priority="15" stopIfTrue="1" operator="containsText" text="leer">
      <formula>NOT(ISERROR(SEARCH("leer",E6)))</formula>
    </cfRule>
  </conditionalFormatting>
  <conditionalFormatting sqref="E6">
    <cfRule type="cellIs" dxfId="2414" priority="13" stopIfTrue="1" operator="equal">
      <formula>"-"</formula>
    </cfRule>
  </conditionalFormatting>
  <conditionalFormatting sqref="E7">
    <cfRule type="cellIs" dxfId="2413" priority="11" stopIfTrue="1" operator="equal">
      <formula>"-"</formula>
    </cfRule>
    <cfRule type="containsText" dxfId="2412" priority="12" stopIfTrue="1" operator="containsText" text="leer">
      <formula>NOT(ISERROR(SEARCH("leer",E7)))</formula>
    </cfRule>
  </conditionalFormatting>
  <conditionalFormatting sqref="E7">
    <cfRule type="cellIs" dxfId="2411" priority="10" stopIfTrue="1" operator="equal">
      <formula>"-"</formula>
    </cfRule>
  </conditionalFormatting>
  <conditionalFormatting sqref="E7">
    <cfRule type="cellIs" dxfId="2410" priority="8" stopIfTrue="1" operator="equal">
      <formula>"-"</formula>
    </cfRule>
    <cfRule type="containsText" dxfId="2409" priority="9" stopIfTrue="1" operator="containsText" text="leer">
      <formula>NOT(ISERROR(SEARCH("leer",E7)))</formula>
    </cfRule>
  </conditionalFormatting>
  <conditionalFormatting sqref="E7">
    <cfRule type="cellIs" dxfId="2408" priority="7" stopIfTrue="1" operator="equal">
      <formula>"-"</formula>
    </cfRule>
  </conditionalFormatting>
  <conditionalFormatting sqref="E7">
    <cfRule type="cellIs" dxfId="2407" priority="5" stopIfTrue="1" operator="equal">
      <formula>"-"</formula>
    </cfRule>
    <cfRule type="containsText" dxfId="2406" priority="6" stopIfTrue="1" operator="containsText" text="leer">
      <formula>NOT(ISERROR(SEARCH("leer",E7)))</formula>
    </cfRule>
  </conditionalFormatting>
  <conditionalFormatting sqref="E7">
    <cfRule type="cellIs" dxfId="2405" priority="4" stopIfTrue="1" operator="equal">
      <formula>"-"</formula>
    </cfRule>
  </conditionalFormatting>
  <conditionalFormatting sqref="E7">
    <cfRule type="cellIs" dxfId="2404" priority="2" stopIfTrue="1" operator="equal">
      <formula>"-"</formula>
    </cfRule>
    <cfRule type="containsText" dxfId="2403" priority="3" stopIfTrue="1" operator="containsText" text="leer">
      <formula>NOT(ISERROR(SEARCH("leer",E7)))</formula>
    </cfRule>
  </conditionalFormatting>
  <conditionalFormatting sqref="E7">
    <cfRule type="cellIs" dxfId="2402" priority="1" stopIfTrue="1" operator="equal">
      <formula>"-"</formula>
    </cfRule>
  </conditionalFormatting>
  <hyperlinks>
    <hyperlink ref="A1" location="Index!A1" display="zurück"/>
  </hyperlinks>
  <pageMargins left="0.79000000000000015" right="0.79000000000000015" top="0.98" bottom="0.98" header="0.51" footer="0.51"/>
  <pageSetup paperSize="9" scale="60" orientation="portrait" r:id="rId1"/>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Ruler="0" workbookViewId="0"/>
  </sheetViews>
  <sheetFormatPr baseColWidth="10" defaultColWidth="11.42578125" defaultRowHeight="12.75"/>
  <cols>
    <col min="1" max="1" width="80.140625" customWidth="1"/>
  </cols>
  <sheetData>
    <row r="1" spans="1:2" s="5" customFormat="1">
      <c r="A1" s="97" t="s">
        <v>370</v>
      </c>
    </row>
    <row r="2" spans="1:2" s="5" customFormat="1">
      <c r="A2" s="97"/>
    </row>
    <row r="3" spans="1:2" ht="15.75">
      <c r="A3" s="114" t="s">
        <v>451</v>
      </c>
    </row>
    <row r="5" spans="1:2" ht="38.25">
      <c r="A5" s="283" t="s">
        <v>778</v>
      </c>
    </row>
    <row r="6" spans="1:2">
      <c r="A6" s="112"/>
    </row>
    <row r="7" spans="1:2" ht="38.25">
      <c r="A7" s="112" t="s">
        <v>439</v>
      </c>
    </row>
    <row r="8" spans="1:2">
      <c r="A8" s="112"/>
    </row>
    <row r="9" spans="1:2" ht="51">
      <c r="A9" s="284" t="s">
        <v>36</v>
      </c>
      <c r="B9" s="5"/>
    </row>
    <row r="22" spans="1:1">
      <c r="A22" s="56"/>
    </row>
  </sheetData>
  <phoneticPr fontId="13" type="noConversion"/>
  <hyperlinks>
    <hyperlink ref="A1" location="Index!A1" display="zurück"/>
  </hyperlinks>
  <pageMargins left="0.78740157499999996" right="0.78740157499999996" top="0.984251969" bottom="0.984251969" header="0.5" footer="0.5"/>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202"/>
  <sheetViews>
    <sheetView showRuler="0" workbookViewId="0"/>
  </sheetViews>
  <sheetFormatPr baseColWidth="10" defaultColWidth="10.7109375" defaultRowHeight="12.75"/>
  <cols>
    <col min="1" max="1" width="21.85546875" style="5" bestFit="1" customWidth="1"/>
    <col min="2" max="2" width="36.42578125" style="5" customWidth="1"/>
    <col min="3" max="3" width="9" style="8" customWidth="1"/>
    <col min="4" max="4" width="12.28515625" style="8" customWidth="1"/>
    <col min="5" max="14" width="11.42578125" style="8" customWidth="1"/>
    <col min="15" max="16384" width="10.7109375" style="5"/>
  </cols>
  <sheetData>
    <row r="1" spans="1:16">
      <c r="A1" s="97" t="s">
        <v>370</v>
      </c>
      <c r="C1" s="5"/>
      <c r="D1" s="5"/>
      <c r="E1" s="5"/>
      <c r="F1" s="5"/>
      <c r="J1" s="139"/>
      <c r="K1" s="139"/>
      <c r="L1" s="139"/>
      <c r="M1" s="139"/>
      <c r="N1" s="138"/>
    </row>
    <row r="2" spans="1:16">
      <c r="A2" s="97"/>
      <c r="C2" s="5"/>
      <c r="D2" s="5"/>
      <c r="E2" s="5"/>
      <c r="F2" s="5"/>
      <c r="G2" s="5"/>
      <c r="H2" s="5"/>
      <c r="I2" s="5"/>
      <c r="J2" s="5"/>
      <c r="K2" s="5"/>
      <c r="L2" s="5"/>
      <c r="M2" s="5"/>
      <c r="N2" s="5"/>
    </row>
    <row r="3" spans="1:16">
      <c r="A3" s="4" t="s">
        <v>268</v>
      </c>
      <c r="B3" s="4"/>
      <c r="C3" t="s">
        <v>413</v>
      </c>
      <c r="D3" s="5" t="s">
        <v>525</v>
      </c>
      <c r="E3" s="24">
        <v>2013</v>
      </c>
      <c r="F3" s="24">
        <v>2012</v>
      </c>
      <c r="G3" s="24">
        <v>2011</v>
      </c>
      <c r="H3" s="24">
        <v>2010</v>
      </c>
      <c r="I3" s="24">
        <v>2009</v>
      </c>
      <c r="J3" s="24">
        <v>2008</v>
      </c>
      <c r="K3" s="24">
        <v>2007</v>
      </c>
      <c r="L3" s="24">
        <v>2006</v>
      </c>
      <c r="M3" s="24">
        <v>2005</v>
      </c>
      <c r="N3" s="24">
        <v>2004</v>
      </c>
    </row>
    <row r="4" spans="1:16">
      <c r="A4" s="4"/>
      <c r="B4" s="4"/>
      <c r="C4" s="122"/>
      <c r="G4" s="24"/>
      <c r="H4" s="24"/>
      <c r="I4" s="24"/>
      <c r="J4" s="24"/>
      <c r="K4" s="24"/>
      <c r="L4" s="24"/>
      <c r="M4" s="24"/>
      <c r="N4" s="24"/>
    </row>
    <row r="5" spans="1:16" s="4" customFormat="1">
      <c r="A5" s="4" t="s">
        <v>112</v>
      </c>
      <c r="B5" s="5"/>
      <c r="C5" s="8"/>
      <c r="D5" s="8"/>
      <c r="E5" s="8"/>
      <c r="F5" s="8"/>
      <c r="G5" s="8"/>
      <c r="H5" s="8"/>
      <c r="I5" s="8"/>
      <c r="J5" s="8"/>
      <c r="K5" s="7"/>
      <c r="L5" s="7"/>
      <c r="M5" s="7"/>
      <c r="N5" s="7"/>
    </row>
    <row r="6" spans="1:16">
      <c r="A6" s="30" t="s">
        <v>113</v>
      </c>
      <c r="B6" s="30" t="s">
        <v>312</v>
      </c>
      <c r="C6" s="202" t="s">
        <v>614</v>
      </c>
      <c r="D6" s="8" t="s">
        <v>655</v>
      </c>
      <c r="E6" s="20">
        <v>2228.5073333333335</v>
      </c>
      <c r="F6" s="231">
        <v>2406</v>
      </c>
      <c r="G6" s="178">
        <v>2504</v>
      </c>
      <c r="H6" s="178">
        <v>2505.5350000000003</v>
      </c>
      <c r="I6" s="178">
        <v>2557.2199999999998</v>
      </c>
      <c r="J6" s="178">
        <v>2570</v>
      </c>
      <c r="K6" s="178">
        <v>2354</v>
      </c>
      <c r="L6" s="178">
        <v>2452</v>
      </c>
      <c r="M6" s="178">
        <v>2546</v>
      </c>
      <c r="N6" s="178">
        <v>2575</v>
      </c>
      <c r="P6" s="42"/>
    </row>
    <row r="7" spans="1:16">
      <c r="A7" s="30" t="s">
        <v>115</v>
      </c>
      <c r="B7" s="30" t="s">
        <v>312</v>
      </c>
      <c r="C7" s="202" t="s">
        <v>614</v>
      </c>
      <c r="D7" s="8" t="s">
        <v>655</v>
      </c>
      <c r="E7" s="20">
        <v>39.22291666666667</v>
      </c>
      <c r="F7" s="231">
        <v>37</v>
      </c>
      <c r="G7" s="178">
        <v>39</v>
      </c>
      <c r="H7" s="178">
        <v>39.446666666666673</v>
      </c>
      <c r="I7" s="178">
        <v>41.997999999999998</v>
      </c>
      <c r="J7" s="178">
        <v>40</v>
      </c>
      <c r="K7" s="178">
        <v>40</v>
      </c>
      <c r="L7" s="178">
        <v>41</v>
      </c>
      <c r="M7" s="178">
        <v>40</v>
      </c>
      <c r="N7" s="178">
        <v>39</v>
      </c>
      <c r="P7" s="42"/>
    </row>
    <row r="8" spans="1:16">
      <c r="A8" s="30" t="s">
        <v>114</v>
      </c>
      <c r="B8" s="30" t="s">
        <v>312</v>
      </c>
      <c r="C8" s="202" t="s">
        <v>614</v>
      </c>
      <c r="D8" s="8" t="s">
        <v>655</v>
      </c>
      <c r="E8" s="20">
        <v>132.54058333333333</v>
      </c>
      <c r="F8" s="231">
        <v>137</v>
      </c>
      <c r="G8" s="178">
        <v>142</v>
      </c>
      <c r="H8" s="178">
        <v>147.40916666666666</v>
      </c>
      <c r="I8" s="178">
        <v>169.29000000000002</v>
      </c>
      <c r="J8" s="178">
        <v>170</v>
      </c>
      <c r="K8" s="178">
        <v>174</v>
      </c>
      <c r="L8" s="178">
        <v>186</v>
      </c>
      <c r="M8" s="178">
        <v>192</v>
      </c>
      <c r="N8" s="178">
        <v>200</v>
      </c>
      <c r="P8" s="42"/>
    </row>
    <row r="9" spans="1:16">
      <c r="A9" s="30" t="s">
        <v>116</v>
      </c>
      <c r="B9" s="30" t="s">
        <v>312</v>
      </c>
      <c r="C9" s="202" t="s">
        <v>614</v>
      </c>
      <c r="D9" s="8" t="s">
        <v>655</v>
      </c>
      <c r="E9" s="20">
        <v>7981.5377499999995</v>
      </c>
      <c r="F9" s="231">
        <v>8080</v>
      </c>
      <c r="G9" s="178">
        <v>7929</v>
      </c>
      <c r="H9" s="178">
        <v>7973.0468378380756</v>
      </c>
      <c r="I9" s="178">
        <v>7938.2110000000002</v>
      </c>
      <c r="J9" s="178">
        <v>8269</v>
      </c>
      <c r="K9" s="178">
        <v>8349</v>
      </c>
      <c r="L9" s="178">
        <v>8240</v>
      </c>
      <c r="M9" s="178">
        <v>8277</v>
      </c>
      <c r="N9" s="178">
        <v>8405</v>
      </c>
      <c r="P9" s="42"/>
    </row>
    <row r="10" spans="1:16">
      <c r="A10" s="30" t="s">
        <v>29</v>
      </c>
      <c r="B10" s="30" t="s">
        <v>312</v>
      </c>
      <c r="C10" s="202" t="s">
        <v>614</v>
      </c>
      <c r="D10" s="8" t="s">
        <v>655</v>
      </c>
      <c r="E10" s="20">
        <v>874.64083333333338</v>
      </c>
      <c r="F10" s="231">
        <v>906</v>
      </c>
      <c r="G10" s="178">
        <v>931</v>
      </c>
      <c r="H10" s="178">
        <v>954.14249999999993</v>
      </c>
      <c r="I10" s="178">
        <v>1100.6089999999999</v>
      </c>
      <c r="J10" s="178">
        <v>1054</v>
      </c>
      <c r="K10" s="178">
        <v>983</v>
      </c>
      <c r="L10" s="178">
        <v>972</v>
      </c>
      <c r="M10" s="178">
        <v>1013</v>
      </c>
      <c r="N10" s="178">
        <v>1116</v>
      </c>
      <c r="P10" s="42"/>
    </row>
    <row r="11" spans="1:16">
      <c r="A11" s="30" t="s">
        <v>30</v>
      </c>
      <c r="B11" s="30" t="s">
        <v>312</v>
      </c>
      <c r="C11" s="202" t="s">
        <v>614</v>
      </c>
      <c r="D11" s="8" t="s">
        <v>655</v>
      </c>
      <c r="E11" s="20">
        <v>1511.6490833333332</v>
      </c>
      <c r="F11" s="231">
        <v>1501</v>
      </c>
      <c r="G11" s="178">
        <v>1198</v>
      </c>
      <c r="H11" s="178">
        <v>1287.9200056752909</v>
      </c>
      <c r="I11" s="178">
        <v>1264.5559999999998</v>
      </c>
      <c r="J11" s="178">
        <v>1426</v>
      </c>
      <c r="K11" s="178">
        <v>1495</v>
      </c>
      <c r="L11" s="178">
        <v>1527</v>
      </c>
      <c r="M11" s="178">
        <v>1573</v>
      </c>
      <c r="N11" s="178">
        <v>1692</v>
      </c>
      <c r="P11" s="42"/>
    </row>
    <row r="12" spans="1:16">
      <c r="A12" s="30" t="s">
        <v>119</v>
      </c>
      <c r="B12" s="30" t="s">
        <v>312</v>
      </c>
      <c r="C12" s="202" t="s">
        <v>614</v>
      </c>
      <c r="D12" s="8" t="s">
        <v>655</v>
      </c>
      <c r="E12" s="20">
        <v>1116.1558333333332</v>
      </c>
      <c r="F12" s="231">
        <v>1096</v>
      </c>
      <c r="G12" s="178">
        <v>1083</v>
      </c>
      <c r="H12" s="178">
        <v>1078.5083333333332</v>
      </c>
      <c r="I12" s="178">
        <v>1092.145</v>
      </c>
      <c r="J12" s="178">
        <v>1117</v>
      </c>
      <c r="K12" s="178">
        <v>1136</v>
      </c>
      <c r="L12" s="178">
        <v>1164</v>
      </c>
      <c r="M12" s="178">
        <v>1187</v>
      </c>
      <c r="N12" s="178">
        <v>1150</v>
      </c>
      <c r="P12" s="42"/>
    </row>
    <row r="13" spans="1:16">
      <c r="A13" s="30" t="s">
        <v>120</v>
      </c>
      <c r="B13" s="30" t="s">
        <v>312</v>
      </c>
      <c r="C13" s="202" t="s">
        <v>614</v>
      </c>
      <c r="D13" s="8" t="s">
        <v>655</v>
      </c>
      <c r="E13" s="20">
        <v>1465.8400833333335</v>
      </c>
      <c r="F13" s="231">
        <v>1504</v>
      </c>
      <c r="G13" s="178">
        <v>1575</v>
      </c>
      <c r="H13" s="178">
        <v>1570.3766666666666</v>
      </c>
      <c r="I13" s="178">
        <v>1612.6959999999999</v>
      </c>
      <c r="J13" s="178">
        <v>1806</v>
      </c>
      <c r="K13" s="178">
        <v>1979</v>
      </c>
      <c r="L13" s="178">
        <v>2097</v>
      </c>
      <c r="M13" s="178">
        <v>2169</v>
      </c>
      <c r="N13" s="178">
        <v>2187</v>
      </c>
      <c r="P13" s="42"/>
    </row>
    <row r="14" spans="1:16">
      <c r="A14" s="30" t="s">
        <v>121</v>
      </c>
      <c r="B14" s="30" t="s">
        <v>312</v>
      </c>
      <c r="C14" s="202" t="s">
        <v>614</v>
      </c>
      <c r="D14" s="8" t="s">
        <v>655</v>
      </c>
      <c r="E14" s="20">
        <v>249.26050000000001</v>
      </c>
      <c r="F14" s="231">
        <v>260</v>
      </c>
      <c r="G14" s="178">
        <v>268</v>
      </c>
      <c r="H14" s="178">
        <v>269.86</v>
      </c>
      <c r="I14" s="178">
        <v>270.69299999999998</v>
      </c>
      <c r="J14" s="178">
        <v>261</v>
      </c>
      <c r="K14" s="178">
        <v>246</v>
      </c>
      <c r="L14" s="178">
        <v>256</v>
      </c>
      <c r="M14" s="178">
        <v>269</v>
      </c>
      <c r="N14" s="178">
        <v>259</v>
      </c>
      <c r="P14" s="42"/>
    </row>
    <row r="15" spans="1:16">
      <c r="A15" s="30" t="s">
        <v>122</v>
      </c>
      <c r="B15" s="30" t="s">
        <v>312</v>
      </c>
      <c r="C15" s="202" t="s">
        <v>614</v>
      </c>
      <c r="D15" s="8" t="s">
        <v>655</v>
      </c>
      <c r="E15" s="20">
        <v>899.74924999999996</v>
      </c>
      <c r="F15" s="231">
        <v>911</v>
      </c>
      <c r="G15" s="178">
        <v>930</v>
      </c>
      <c r="H15" s="178">
        <v>934.55416666666645</v>
      </c>
      <c r="I15" s="178">
        <v>944.60699999999997</v>
      </c>
      <c r="J15" s="178">
        <v>946</v>
      </c>
      <c r="K15" s="178">
        <v>966</v>
      </c>
      <c r="L15" s="178">
        <v>1005</v>
      </c>
      <c r="M15" s="178">
        <v>1053</v>
      </c>
      <c r="N15" s="178">
        <v>1120</v>
      </c>
      <c r="P15" s="42"/>
    </row>
    <row r="16" spans="1:16">
      <c r="A16" s="30" t="s">
        <v>123</v>
      </c>
      <c r="B16" s="30" t="s">
        <v>312</v>
      </c>
      <c r="C16" s="202" t="s">
        <v>614</v>
      </c>
      <c r="D16" s="8" t="s">
        <v>655</v>
      </c>
      <c r="E16" s="20">
        <v>279.67633333333333</v>
      </c>
      <c r="F16" s="231">
        <v>286</v>
      </c>
      <c r="G16" s="178">
        <v>297</v>
      </c>
      <c r="H16" s="178">
        <v>305.7</v>
      </c>
      <c r="I16" s="178">
        <v>315.41800000000001</v>
      </c>
      <c r="J16" s="178">
        <v>317</v>
      </c>
      <c r="K16" s="178">
        <v>311</v>
      </c>
      <c r="L16" s="178">
        <v>318</v>
      </c>
      <c r="M16" s="178">
        <v>329</v>
      </c>
      <c r="N16" s="178">
        <v>338</v>
      </c>
      <c r="P16" s="42"/>
    </row>
    <row r="17" spans="1:19">
      <c r="A17" s="30" t="s">
        <v>124</v>
      </c>
      <c r="B17" s="30" t="s">
        <v>312</v>
      </c>
      <c r="C17" s="202" t="s">
        <v>614</v>
      </c>
      <c r="D17" s="8" t="s">
        <v>655</v>
      </c>
      <c r="E17" s="20">
        <v>1631.0616666666667</v>
      </c>
      <c r="F17" s="231">
        <v>1656</v>
      </c>
      <c r="G17" s="178">
        <v>1672</v>
      </c>
      <c r="H17" s="178">
        <v>1696.4962445402036</v>
      </c>
      <c r="I17" s="178">
        <v>1531.7330000000002</v>
      </c>
      <c r="J17" s="178">
        <v>1647</v>
      </c>
      <c r="K17" s="178">
        <v>1738</v>
      </c>
      <c r="L17" s="178">
        <v>1753</v>
      </c>
      <c r="M17" s="178">
        <v>1759</v>
      </c>
      <c r="N17" s="178">
        <v>1832</v>
      </c>
      <c r="P17" s="42"/>
    </row>
    <row r="18" spans="1:19">
      <c r="A18" s="30" t="s">
        <v>125</v>
      </c>
      <c r="B18" s="30" t="s">
        <v>312</v>
      </c>
      <c r="C18" s="202" t="s">
        <v>614</v>
      </c>
      <c r="D18" s="8" t="s">
        <v>655</v>
      </c>
      <c r="E18" s="20">
        <v>590.3054166666667</v>
      </c>
      <c r="F18" s="231">
        <v>597</v>
      </c>
      <c r="G18" s="178">
        <v>626</v>
      </c>
      <c r="H18" s="178">
        <v>632.70416666666654</v>
      </c>
      <c r="I18" s="178">
        <v>644.33799999999997</v>
      </c>
      <c r="J18" s="178">
        <v>645</v>
      </c>
      <c r="K18" s="178">
        <v>655</v>
      </c>
      <c r="L18" s="178">
        <v>680</v>
      </c>
      <c r="M18" s="178">
        <v>709</v>
      </c>
      <c r="N18" s="178">
        <v>743</v>
      </c>
      <c r="P18" s="42"/>
    </row>
    <row r="19" spans="1:19">
      <c r="A19" s="30" t="s">
        <v>126</v>
      </c>
      <c r="B19" s="30" t="s">
        <v>312</v>
      </c>
      <c r="C19" s="202" t="s">
        <v>614</v>
      </c>
      <c r="D19" s="8" t="s">
        <v>655</v>
      </c>
      <c r="E19" s="20">
        <v>81.878500000000003</v>
      </c>
      <c r="F19" s="231">
        <v>84</v>
      </c>
      <c r="G19" s="178">
        <v>97</v>
      </c>
      <c r="H19" s="178">
        <v>100.94333333333333</v>
      </c>
      <c r="I19" s="178">
        <v>109.753</v>
      </c>
      <c r="J19" s="178">
        <v>110</v>
      </c>
      <c r="K19" s="178">
        <v>110</v>
      </c>
      <c r="L19" s="178">
        <v>112</v>
      </c>
      <c r="M19" s="178">
        <v>108</v>
      </c>
      <c r="N19" s="178">
        <v>110</v>
      </c>
      <c r="P19" s="42"/>
    </row>
    <row r="20" spans="1:19">
      <c r="A20" s="30" t="s">
        <v>127</v>
      </c>
      <c r="B20" s="30" t="s">
        <v>312</v>
      </c>
      <c r="C20" s="202" t="s">
        <v>614</v>
      </c>
      <c r="D20" s="8" t="s">
        <v>655</v>
      </c>
      <c r="E20" s="20">
        <v>79.333749999999995</v>
      </c>
      <c r="F20" s="231">
        <v>79</v>
      </c>
      <c r="G20" s="178">
        <v>85</v>
      </c>
      <c r="H20" s="178">
        <v>84.689166666666679</v>
      </c>
      <c r="I20" s="178">
        <v>89.718000000000004</v>
      </c>
      <c r="J20" s="178">
        <v>87</v>
      </c>
      <c r="K20" s="178">
        <v>86</v>
      </c>
      <c r="L20" s="178">
        <v>86</v>
      </c>
      <c r="M20" s="178">
        <v>86</v>
      </c>
      <c r="N20" s="178">
        <v>91</v>
      </c>
      <c r="P20" s="42"/>
    </row>
    <row r="21" spans="1:19">
      <c r="A21" s="30" t="s">
        <v>128</v>
      </c>
      <c r="B21" s="30" t="s">
        <v>312</v>
      </c>
      <c r="C21" s="202" t="s">
        <v>614</v>
      </c>
      <c r="D21" s="8" t="s">
        <v>655</v>
      </c>
      <c r="E21" s="20">
        <v>1947.7953333333332</v>
      </c>
      <c r="F21" s="231">
        <v>1929</v>
      </c>
      <c r="G21" s="178">
        <v>1945</v>
      </c>
      <c r="H21" s="178">
        <v>1912.5952319625715</v>
      </c>
      <c r="I21" s="178">
        <v>1818.3240000000001</v>
      </c>
      <c r="J21" s="178">
        <v>1803</v>
      </c>
      <c r="K21" s="178">
        <v>1854</v>
      </c>
      <c r="L21" s="178">
        <v>1901</v>
      </c>
      <c r="M21" s="178">
        <v>1922</v>
      </c>
      <c r="N21" s="178">
        <v>2001</v>
      </c>
      <c r="P21" s="42"/>
    </row>
    <row r="22" spans="1:19">
      <c r="A22" s="30" t="s">
        <v>129</v>
      </c>
      <c r="B22" s="30" t="s">
        <v>312</v>
      </c>
      <c r="C22" s="202" t="s">
        <v>614</v>
      </c>
      <c r="D22" s="8" t="s">
        <v>655</v>
      </c>
      <c r="E22" s="20">
        <v>301.18891666666667</v>
      </c>
      <c r="F22" s="231">
        <v>298</v>
      </c>
      <c r="G22" s="178">
        <v>300</v>
      </c>
      <c r="H22" s="178">
        <v>274.57583333333332</v>
      </c>
      <c r="I22" s="178">
        <v>270.46499999999997</v>
      </c>
      <c r="J22" s="178">
        <v>258</v>
      </c>
      <c r="K22" s="178">
        <v>257</v>
      </c>
      <c r="L22" s="178">
        <v>272</v>
      </c>
      <c r="M22" s="178">
        <v>263</v>
      </c>
      <c r="N22" s="178">
        <v>250</v>
      </c>
      <c r="P22" s="42"/>
    </row>
    <row r="23" spans="1:19">
      <c r="A23" s="30" t="s">
        <v>130</v>
      </c>
      <c r="B23" s="30" t="s">
        <v>312</v>
      </c>
      <c r="C23" s="202" t="s">
        <v>614</v>
      </c>
      <c r="D23" s="8" t="s">
        <v>655</v>
      </c>
      <c r="E23" s="20">
        <v>2162.4022500000001</v>
      </c>
      <c r="F23" s="231">
        <v>2228</v>
      </c>
      <c r="G23" s="178">
        <v>2134</v>
      </c>
      <c r="H23" s="178">
        <v>2099.9425000000001</v>
      </c>
      <c r="I23" s="178">
        <v>2059.9280000000003</v>
      </c>
      <c r="J23" s="178">
        <v>1539</v>
      </c>
      <c r="K23" s="178">
        <v>1334</v>
      </c>
      <c r="L23" s="178">
        <v>1310</v>
      </c>
      <c r="M23" s="178">
        <v>1374</v>
      </c>
      <c r="N23" s="178">
        <v>1512</v>
      </c>
      <c r="P23" s="42"/>
    </row>
    <row r="24" spans="1:19">
      <c r="A24" s="30" t="s">
        <v>131</v>
      </c>
      <c r="B24" s="30" t="s">
        <v>312</v>
      </c>
      <c r="C24" s="202" t="s">
        <v>614</v>
      </c>
      <c r="D24" s="8" t="s">
        <v>655</v>
      </c>
      <c r="E24" s="20">
        <v>314.661</v>
      </c>
      <c r="F24" s="231">
        <v>328</v>
      </c>
      <c r="G24" s="178">
        <v>346</v>
      </c>
      <c r="H24" s="178">
        <v>347.43000000000006</v>
      </c>
      <c r="I24" s="178">
        <v>386.738</v>
      </c>
      <c r="J24" s="178">
        <v>390</v>
      </c>
      <c r="K24" s="178">
        <v>345</v>
      </c>
      <c r="L24" s="178">
        <v>361</v>
      </c>
      <c r="M24" s="178">
        <v>365</v>
      </c>
      <c r="N24" s="178">
        <v>371</v>
      </c>
      <c r="P24" s="42"/>
    </row>
    <row r="25" spans="1:19">
      <c r="A25" s="30" t="s">
        <v>132</v>
      </c>
      <c r="B25" s="30" t="s">
        <v>312</v>
      </c>
      <c r="C25" s="202" t="s">
        <v>614</v>
      </c>
      <c r="D25" s="8" t="s">
        <v>655</v>
      </c>
      <c r="E25" s="20">
        <v>1028.6684166666666</v>
      </c>
      <c r="F25" s="231">
        <v>1018</v>
      </c>
      <c r="G25" s="178">
        <v>1014</v>
      </c>
      <c r="H25" s="178">
        <v>998.76166666666666</v>
      </c>
      <c r="I25" s="178">
        <v>1053.6889999999999</v>
      </c>
      <c r="J25" s="178">
        <v>1054</v>
      </c>
      <c r="K25" s="178">
        <v>1017</v>
      </c>
      <c r="L25" s="178">
        <v>1028</v>
      </c>
      <c r="M25" s="178">
        <v>1051</v>
      </c>
      <c r="N25" s="178">
        <v>1103</v>
      </c>
      <c r="P25" s="42"/>
    </row>
    <row r="26" spans="1:19">
      <c r="A26" s="30" t="s">
        <v>133</v>
      </c>
      <c r="B26" s="30" t="s">
        <v>312</v>
      </c>
      <c r="C26" s="202" t="s">
        <v>614</v>
      </c>
      <c r="D26" s="8" t="s">
        <v>655</v>
      </c>
      <c r="E26" s="20">
        <v>1547.4628333333333</v>
      </c>
      <c r="F26" s="231">
        <v>1575</v>
      </c>
      <c r="G26" s="178">
        <v>1545</v>
      </c>
      <c r="H26" s="178">
        <v>1560.2808333333335</v>
      </c>
      <c r="I26" s="178">
        <v>1572.279</v>
      </c>
      <c r="J26" s="178">
        <v>1603</v>
      </c>
      <c r="K26" s="178">
        <v>1640</v>
      </c>
      <c r="L26" s="178">
        <v>1703</v>
      </c>
      <c r="M26" s="178">
        <v>1768</v>
      </c>
      <c r="N26" s="178">
        <v>1845</v>
      </c>
      <c r="P26" s="42"/>
    </row>
    <row r="27" spans="1:19">
      <c r="A27" s="30" t="s">
        <v>134</v>
      </c>
      <c r="B27" s="30" t="s">
        <v>312</v>
      </c>
      <c r="C27" s="202" t="s">
        <v>614</v>
      </c>
      <c r="D27" s="8" t="s">
        <v>655</v>
      </c>
      <c r="E27" s="20">
        <v>86.510083333333327</v>
      </c>
      <c r="F27" s="231">
        <v>91</v>
      </c>
      <c r="G27" s="178">
        <v>93</v>
      </c>
      <c r="H27" s="178">
        <v>92.973333333333343</v>
      </c>
      <c r="I27" s="178">
        <v>96.533999999999992</v>
      </c>
      <c r="J27" s="178">
        <v>95</v>
      </c>
      <c r="K27" s="178">
        <v>97</v>
      </c>
      <c r="L27" s="178">
        <v>99</v>
      </c>
      <c r="M27" s="178">
        <v>98</v>
      </c>
      <c r="N27" s="178">
        <v>103</v>
      </c>
      <c r="P27" s="42"/>
    </row>
    <row r="28" spans="1:19" s="4" customFormat="1">
      <c r="A28" s="30" t="s">
        <v>135</v>
      </c>
      <c r="B28" s="30" t="s">
        <v>312</v>
      </c>
      <c r="C28" s="202" t="s">
        <v>614</v>
      </c>
      <c r="D28" s="8" t="s">
        <v>655</v>
      </c>
      <c r="E28" s="20">
        <v>3084.159916666667</v>
      </c>
      <c r="F28" s="231">
        <v>3177</v>
      </c>
      <c r="G28" s="178">
        <v>3316</v>
      </c>
      <c r="H28" s="178">
        <v>3303.060833333333</v>
      </c>
      <c r="I28" s="178">
        <v>3392.8409999999999</v>
      </c>
      <c r="J28" s="178">
        <v>3367</v>
      </c>
      <c r="K28" s="178">
        <v>3348</v>
      </c>
      <c r="L28" s="178">
        <v>3477</v>
      </c>
      <c r="M28" s="178">
        <v>3637</v>
      </c>
      <c r="N28" s="178">
        <v>3764</v>
      </c>
      <c r="O28" s="24"/>
      <c r="P28" s="42"/>
      <c r="Q28" s="24"/>
      <c r="R28" s="24"/>
      <c r="S28" s="24"/>
    </row>
    <row r="29" spans="1:19">
      <c r="A29" s="30" t="s">
        <v>136</v>
      </c>
      <c r="B29" s="30" t="s">
        <v>312</v>
      </c>
      <c r="C29" s="202" t="s">
        <v>614</v>
      </c>
      <c r="D29" s="8" t="s">
        <v>655</v>
      </c>
      <c r="E29" s="20">
        <v>1062.9904166666668</v>
      </c>
      <c r="F29" s="231">
        <v>1062</v>
      </c>
      <c r="G29" s="178">
        <v>1059</v>
      </c>
      <c r="H29" s="178">
        <v>1042.2274999999997</v>
      </c>
      <c r="I29" s="178">
        <v>1047.3909999999998</v>
      </c>
      <c r="J29" s="178">
        <v>1047</v>
      </c>
      <c r="K29" s="178">
        <v>1038</v>
      </c>
      <c r="L29" s="178">
        <v>1074</v>
      </c>
      <c r="M29" s="178">
        <v>1109</v>
      </c>
      <c r="N29" s="178">
        <v>1142</v>
      </c>
      <c r="P29" s="42"/>
    </row>
    <row r="30" spans="1:19">
      <c r="A30" s="30" t="s">
        <v>137</v>
      </c>
      <c r="B30" s="30" t="s">
        <v>312</v>
      </c>
      <c r="C30" s="202" t="s">
        <v>614</v>
      </c>
      <c r="D30" s="8" t="s">
        <v>655</v>
      </c>
      <c r="E30" s="20">
        <v>384.39941666666664</v>
      </c>
      <c r="F30" s="231">
        <v>387</v>
      </c>
      <c r="G30" s="178">
        <v>327</v>
      </c>
      <c r="H30" s="178">
        <v>328.64416666666665</v>
      </c>
      <c r="I30" s="178">
        <v>351.76799999999997</v>
      </c>
      <c r="J30" s="178">
        <v>343</v>
      </c>
      <c r="K30" s="178">
        <v>367</v>
      </c>
      <c r="L30" s="178">
        <v>375</v>
      </c>
      <c r="M30" s="178">
        <v>378</v>
      </c>
      <c r="N30" s="178">
        <v>393</v>
      </c>
      <c r="O30" s="41"/>
      <c r="P30" s="42"/>
      <c r="Q30" s="41"/>
      <c r="R30" s="37"/>
      <c r="S30" s="41"/>
    </row>
    <row r="31" spans="1:19">
      <c r="A31" s="30" t="s">
        <v>138</v>
      </c>
      <c r="B31" s="30" t="s">
        <v>312</v>
      </c>
      <c r="C31" s="202" t="s">
        <v>614</v>
      </c>
      <c r="D31" s="8" t="s">
        <v>655</v>
      </c>
      <c r="E31" s="20">
        <v>6244.6764999999996</v>
      </c>
      <c r="F31" s="231">
        <v>6351</v>
      </c>
      <c r="G31" s="178">
        <v>6248</v>
      </c>
      <c r="H31" s="178">
        <v>6331.5433466505292</v>
      </c>
      <c r="I31" s="178">
        <v>6084.2270000000008</v>
      </c>
      <c r="J31" s="178">
        <v>5938</v>
      </c>
      <c r="K31" s="178">
        <v>6016</v>
      </c>
      <c r="L31" s="178">
        <v>6310</v>
      </c>
      <c r="M31" s="178">
        <v>6451</v>
      </c>
      <c r="N31" s="178">
        <v>6784</v>
      </c>
      <c r="O31" s="41"/>
      <c r="P31" s="42"/>
      <c r="Q31" s="41"/>
      <c r="R31" s="37"/>
      <c r="S31" s="41"/>
    </row>
    <row r="32" spans="1:19">
      <c r="A32" s="30" t="s">
        <v>139</v>
      </c>
      <c r="B32" s="30" t="s">
        <v>312</v>
      </c>
      <c r="C32" s="202" t="s">
        <v>614</v>
      </c>
      <c r="D32" s="8" t="s">
        <v>655</v>
      </c>
      <c r="E32" s="20">
        <v>37326</v>
      </c>
      <c r="F32" s="231">
        <v>37984</v>
      </c>
      <c r="G32" s="178">
        <v>37703</v>
      </c>
      <c r="H32" s="178">
        <v>37873</v>
      </c>
      <c r="I32" s="178">
        <v>37817</v>
      </c>
      <c r="J32" s="178">
        <v>37902</v>
      </c>
      <c r="K32" s="178">
        <v>37935</v>
      </c>
      <c r="L32" s="178">
        <v>38799</v>
      </c>
      <c r="M32" s="178">
        <v>39727</v>
      </c>
      <c r="N32" s="178">
        <v>41125</v>
      </c>
      <c r="O32" s="41"/>
      <c r="P32" s="42"/>
      <c r="Q32" s="41"/>
      <c r="R32" s="37"/>
      <c r="S32" s="41"/>
    </row>
    <row r="33" spans="1:19">
      <c r="A33" s="30" t="s">
        <v>139</v>
      </c>
      <c r="B33" s="30" t="s">
        <v>33</v>
      </c>
      <c r="C33" s="202" t="s">
        <v>614</v>
      </c>
      <c r="D33" s="8" t="s">
        <v>655</v>
      </c>
      <c r="E33" s="20">
        <v>54412</v>
      </c>
      <c r="F33" s="231">
        <v>54957</v>
      </c>
      <c r="G33" s="178">
        <v>52558</v>
      </c>
      <c r="H33" s="178">
        <v>53669</v>
      </c>
      <c r="I33" s="178">
        <v>53276</v>
      </c>
      <c r="J33" s="178">
        <v>52324</v>
      </c>
      <c r="K33" s="178">
        <v>51919</v>
      </c>
      <c r="L33" s="178">
        <v>53658</v>
      </c>
      <c r="M33" s="178">
        <v>55286</v>
      </c>
      <c r="N33" s="178">
        <v>56671</v>
      </c>
      <c r="O33" s="41"/>
      <c r="P33" s="37"/>
      <c r="Q33" s="41"/>
      <c r="R33" s="37"/>
      <c r="S33" s="41"/>
    </row>
    <row r="34" spans="1:19">
      <c r="C34" s="5"/>
      <c r="G34" s="36"/>
      <c r="H34" s="36"/>
      <c r="I34" s="36"/>
      <c r="J34" s="5"/>
      <c r="K34" s="5"/>
      <c r="L34" s="5"/>
      <c r="M34" s="5"/>
      <c r="N34" s="5"/>
      <c r="O34" s="41"/>
      <c r="P34" s="86"/>
      <c r="Q34" s="41"/>
      <c r="R34" s="86"/>
      <c r="S34" s="41"/>
    </row>
    <row r="35" spans="1:19">
      <c r="A35" s="135"/>
      <c r="B35" s="135"/>
      <c r="C35" s="135"/>
      <c r="G35" s="135"/>
      <c r="H35" s="135"/>
      <c r="I35" s="135"/>
      <c r="J35" s="135"/>
      <c r="K35" s="135"/>
      <c r="L35" s="135"/>
      <c r="M35" s="135"/>
      <c r="N35" s="135"/>
      <c r="P35" s="37"/>
      <c r="R35" s="37"/>
    </row>
    <row r="36" spans="1:19">
      <c r="A36" s="4" t="s">
        <v>112</v>
      </c>
      <c r="B36" s="30"/>
      <c r="C36" s="71"/>
      <c r="G36" s="71"/>
      <c r="H36" s="71"/>
      <c r="I36" s="71"/>
      <c r="J36" s="71"/>
      <c r="K36" s="106"/>
      <c r="L36" s="106"/>
      <c r="M36" s="106"/>
      <c r="N36" s="136"/>
    </row>
    <row r="37" spans="1:19">
      <c r="A37" s="30" t="s">
        <v>113</v>
      </c>
      <c r="B37" s="30" t="s">
        <v>472</v>
      </c>
      <c r="C37" s="202" t="s">
        <v>617</v>
      </c>
      <c r="D37" s="8" t="s">
        <v>655</v>
      </c>
      <c r="E37" s="266">
        <v>1.035994386498359</v>
      </c>
      <c r="F37" s="266">
        <v>1.1156956332122436</v>
      </c>
      <c r="G37" s="106">
        <v>1.1588067898031134</v>
      </c>
      <c r="H37" s="186">
        <v>1.179590633443703</v>
      </c>
      <c r="I37" s="186">
        <v>1.2784483199695935</v>
      </c>
      <c r="J37" s="186">
        <v>1.2970258674248791</v>
      </c>
      <c r="K37" s="186">
        <v>1.206391205514096</v>
      </c>
      <c r="L37" s="186">
        <v>1.2523431029207071</v>
      </c>
      <c r="M37" s="186">
        <v>1.3080356761751266</v>
      </c>
      <c r="N37" s="186">
        <v>1.309817049549385</v>
      </c>
    </row>
    <row r="38" spans="1:19">
      <c r="A38" s="30" t="s">
        <v>115</v>
      </c>
      <c r="B38" s="30" t="s">
        <v>472</v>
      </c>
      <c r="C38" s="202" t="s">
        <v>617</v>
      </c>
      <c r="D38" s="8" t="s">
        <v>655</v>
      </c>
      <c r="E38" s="266">
        <v>0.91986024675182876</v>
      </c>
      <c r="F38" s="266">
        <v>0.88437602358336065</v>
      </c>
      <c r="G38" s="106">
        <v>0.91849546893765699</v>
      </c>
      <c r="H38" s="186">
        <v>0.94579102522109415</v>
      </c>
      <c r="I38" s="186">
        <v>1.151867016049787</v>
      </c>
      <c r="J38" s="186">
        <v>1.0645266950540453</v>
      </c>
      <c r="K38" s="186">
        <v>1.0317720275139208</v>
      </c>
      <c r="L38" s="186">
        <v>1.0426902500272954</v>
      </c>
      <c r="M38" s="186">
        <v>1.009935582487171</v>
      </c>
      <c r="N38" s="186">
        <v>0.99901735997379626</v>
      </c>
    </row>
    <row r="39" spans="1:19">
      <c r="A39" s="30" t="s">
        <v>114</v>
      </c>
      <c r="B39" s="30" t="s">
        <v>472</v>
      </c>
      <c r="C39" s="202" t="s">
        <v>617</v>
      </c>
      <c r="D39" s="8" t="s">
        <v>655</v>
      </c>
      <c r="E39" s="266">
        <v>0.85359687791313144</v>
      </c>
      <c r="F39" s="266">
        <v>0.86781690919720023</v>
      </c>
      <c r="G39" s="106">
        <v>0.89230696307531865</v>
      </c>
      <c r="H39" s="186">
        <v>0.94444707778357107</v>
      </c>
      <c r="I39" s="186">
        <v>1.275456226003697</v>
      </c>
      <c r="J39" s="186">
        <v>1.1707825757216666</v>
      </c>
      <c r="K39" s="186">
        <v>1.1850026070057353</v>
      </c>
      <c r="L39" s="186">
        <v>1.2975778546712802</v>
      </c>
      <c r="M39" s="186">
        <v>1.3588029893665765</v>
      </c>
      <c r="N39" s="186">
        <v>1.3698630136986301</v>
      </c>
    </row>
    <row r="40" spans="1:19">
      <c r="A40" s="30" t="s">
        <v>116</v>
      </c>
      <c r="B40" s="30" t="s">
        <v>472</v>
      </c>
      <c r="C40" s="202" t="s">
        <v>617</v>
      </c>
      <c r="D40" s="8" t="s">
        <v>655</v>
      </c>
      <c r="E40" s="266">
        <v>2.2156989961968363</v>
      </c>
      <c r="F40" s="266">
        <v>2.2371115735392637</v>
      </c>
      <c r="G40" s="106">
        <v>2.1316871858169946</v>
      </c>
      <c r="H40" s="186">
        <v>2.1615220517799179</v>
      </c>
      <c r="I40" s="186">
        <v>2.1918632206098776</v>
      </c>
      <c r="J40" s="186">
        <v>2.2168363848316535</v>
      </c>
      <c r="K40" s="186">
        <v>2.2824917316791415</v>
      </c>
      <c r="L40" s="186">
        <v>2.3593339786042642</v>
      </c>
      <c r="M40" s="186">
        <v>2.4137907550425872</v>
      </c>
      <c r="N40" s="186">
        <v>2.4419239472726408</v>
      </c>
    </row>
    <row r="41" spans="1:19">
      <c r="A41" s="30" t="s">
        <v>117</v>
      </c>
      <c r="B41" s="30" t="s">
        <v>472</v>
      </c>
      <c r="C41" s="202" t="s">
        <v>617</v>
      </c>
      <c r="D41" s="8" t="s">
        <v>655</v>
      </c>
      <c r="E41" s="266">
        <v>0.88913268873725071</v>
      </c>
      <c r="F41" s="266">
        <v>0.92476497426705995</v>
      </c>
      <c r="G41" s="106">
        <v>0.95249385811920462</v>
      </c>
      <c r="H41" s="186">
        <v>0.97787851266017789</v>
      </c>
      <c r="I41" s="186">
        <v>1.4396249768925968</v>
      </c>
      <c r="J41" s="186">
        <v>1.2795473360178107</v>
      </c>
      <c r="K41" s="186">
        <v>1.0488751717985194</v>
      </c>
      <c r="L41" s="186">
        <v>1.0472556222744078</v>
      </c>
      <c r="M41" s="186">
        <v>1.0989166034653897</v>
      </c>
      <c r="N41" s="186">
        <v>1.1903326662326492</v>
      </c>
    </row>
    <row r="42" spans="1:19">
      <c r="A42" s="30" t="s">
        <v>118</v>
      </c>
      <c r="B42" s="30" t="s">
        <v>472</v>
      </c>
      <c r="C42" s="202" t="s">
        <v>617</v>
      </c>
      <c r="D42" s="8" t="s">
        <v>655</v>
      </c>
      <c r="E42" s="266">
        <v>1.7917622294134279</v>
      </c>
      <c r="F42" s="266">
        <v>1.7294500822101433</v>
      </c>
      <c r="G42" s="106">
        <v>1.2049807827243497</v>
      </c>
      <c r="H42" s="186">
        <v>1.2916051254477872</v>
      </c>
      <c r="I42" s="186">
        <v>1.0637575795658047</v>
      </c>
      <c r="J42" s="186">
        <v>1.2391215558138804</v>
      </c>
      <c r="K42" s="186">
        <v>1.1794275660561122</v>
      </c>
      <c r="L42" s="186">
        <v>1.2224932515918825</v>
      </c>
      <c r="M42" s="186">
        <v>1.272476881669756</v>
      </c>
      <c r="N42" s="186">
        <v>1.3629080398378837</v>
      </c>
    </row>
    <row r="43" spans="1:19">
      <c r="A43" s="30" t="s">
        <v>119</v>
      </c>
      <c r="B43" s="30" t="s">
        <v>472</v>
      </c>
      <c r="C43" s="202" t="s">
        <v>617</v>
      </c>
      <c r="D43" s="8" t="s">
        <v>655</v>
      </c>
      <c r="E43" s="266">
        <v>1.4162199924575429</v>
      </c>
      <c r="F43" s="266">
        <v>1.3920315794029094</v>
      </c>
      <c r="G43" s="106">
        <v>1.3810579223621491</v>
      </c>
      <c r="H43" s="186">
        <v>1.4054781732415873</v>
      </c>
      <c r="I43" s="186">
        <v>1.5040868371756588</v>
      </c>
      <c r="J43" s="186">
        <v>1.6183432501391302</v>
      </c>
      <c r="K43" s="186">
        <v>1.6302835840273013</v>
      </c>
      <c r="L43" s="186">
        <v>1.6472077452380509</v>
      </c>
      <c r="M43" s="186">
        <v>1.6629277548375423</v>
      </c>
      <c r="N43" s="186">
        <v>1.5774245599718086</v>
      </c>
    </row>
    <row r="44" spans="1:19">
      <c r="A44" s="30" t="s">
        <v>120</v>
      </c>
      <c r="B44" s="30" t="s">
        <v>472</v>
      </c>
      <c r="C44" s="202" t="s">
        <v>617</v>
      </c>
      <c r="D44" s="8" t="s">
        <v>655</v>
      </c>
      <c r="E44" s="266">
        <v>0.6889829328392999</v>
      </c>
      <c r="F44" s="266">
        <v>0.70750918744815983</v>
      </c>
      <c r="G44" s="106">
        <v>0.72821621228908218</v>
      </c>
      <c r="H44" s="186">
        <v>0.72600517039916201</v>
      </c>
      <c r="I44" s="186">
        <v>0.75197813175436368</v>
      </c>
      <c r="J44" s="186">
        <v>0.83065285863504756</v>
      </c>
      <c r="K44" s="186">
        <v>0.93067184917449197</v>
      </c>
      <c r="L44" s="186">
        <v>1.0070472419492527</v>
      </c>
      <c r="M44" s="186">
        <v>1.0448868142712704</v>
      </c>
      <c r="N44" s="186">
        <v>1.0265724612674139</v>
      </c>
    </row>
    <row r="45" spans="1:19">
      <c r="A45" s="30" t="s">
        <v>121</v>
      </c>
      <c r="B45" s="30" t="s">
        <v>472</v>
      </c>
      <c r="C45" s="202" t="s">
        <v>617</v>
      </c>
      <c r="D45" s="8" t="s">
        <v>655</v>
      </c>
      <c r="E45" s="266">
        <v>1.7693395085839703</v>
      </c>
      <c r="F45" s="266">
        <v>1.8381600729125982</v>
      </c>
      <c r="G45" s="106">
        <v>1.9107006677454756</v>
      </c>
      <c r="H45" s="186">
        <v>1.9511559994791958</v>
      </c>
      <c r="I45" s="186">
        <v>2.0339266781987613</v>
      </c>
      <c r="J45" s="186">
        <v>2.0032364265386975</v>
      </c>
      <c r="K45" s="186">
        <v>1.9362758774621951</v>
      </c>
      <c r="L45" s="186">
        <v>2.005561445603854</v>
      </c>
      <c r="M45" s="186">
        <v>2.0980972043970763</v>
      </c>
      <c r="N45" s="186">
        <v>1.9809162435131966</v>
      </c>
    </row>
    <row r="46" spans="1:19">
      <c r="A46" s="30" t="s">
        <v>122</v>
      </c>
      <c r="B46" s="30" t="s">
        <v>472</v>
      </c>
      <c r="C46" s="202" t="s">
        <v>617</v>
      </c>
      <c r="D46" s="8" t="s">
        <v>655</v>
      </c>
      <c r="E46" s="266">
        <v>1.312821375029773</v>
      </c>
      <c r="F46" s="266">
        <v>1.3330496125986016</v>
      </c>
      <c r="G46" s="106">
        <v>1.3599330278957029</v>
      </c>
      <c r="H46" s="186">
        <v>1.3943473022011126</v>
      </c>
      <c r="I46" s="186">
        <v>1.5851582531209281</v>
      </c>
      <c r="J46" s="186">
        <v>1.6266655457946282</v>
      </c>
      <c r="K46" s="186">
        <v>1.5867344794249925</v>
      </c>
      <c r="L46" s="186">
        <v>1.6386623793311195</v>
      </c>
      <c r="M46" s="186">
        <v>1.6917286649012935</v>
      </c>
      <c r="N46" s="186">
        <v>1.7506620150477072</v>
      </c>
    </row>
    <row r="47" spans="1:19">
      <c r="A47" s="30" t="s">
        <v>123</v>
      </c>
      <c r="B47" s="30" t="s">
        <v>472</v>
      </c>
      <c r="C47" s="202" t="s">
        <v>617</v>
      </c>
      <c r="D47" s="8" t="s">
        <v>655</v>
      </c>
      <c r="E47" s="266">
        <v>1.0837648552665518</v>
      </c>
      <c r="F47" s="266">
        <v>1.10310894192806</v>
      </c>
      <c r="G47" s="106">
        <v>1.179245283018868</v>
      </c>
      <c r="H47" s="186">
        <v>1.2397575541138424</v>
      </c>
      <c r="I47" s="186">
        <v>1.38781322540325</v>
      </c>
      <c r="J47" s="186">
        <v>1.4582465329444676</v>
      </c>
      <c r="K47" s="186">
        <v>1.4255103862865306</v>
      </c>
      <c r="L47" s="186">
        <v>1.4014542785151678</v>
      </c>
      <c r="M47" s="186">
        <v>1.4547745173898379</v>
      </c>
      <c r="N47" s="186">
        <v>1.4999107196000239</v>
      </c>
    </row>
    <row r="48" spans="1:19">
      <c r="A48" s="30" t="s">
        <v>124</v>
      </c>
      <c r="B48" s="30" t="s">
        <v>472</v>
      </c>
      <c r="C48" s="202" t="s">
        <v>617</v>
      </c>
      <c r="D48" s="8" t="s">
        <v>655</v>
      </c>
      <c r="E48" s="266">
        <v>1.5861863748326197</v>
      </c>
      <c r="F48" s="266">
        <v>1.5950967912582037</v>
      </c>
      <c r="G48" s="106">
        <v>1.6048760237978468</v>
      </c>
      <c r="H48" s="186">
        <v>1.6291948436424248</v>
      </c>
      <c r="I48" s="186">
        <v>1.2223124101105949</v>
      </c>
      <c r="J48" s="186">
        <v>1.2420580472026141</v>
      </c>
      <c r="K48" s="186">
        <v>1.276222909193103</v>
      </c>
      <c r="L48" s="186">
        <v>1.2952407453242287</v>
      </c>
      <c r="M48" s="186">
        <v>1.3095296744252047</v>
      </c>
      <c r="N48" s="186">
        <v>1.3643902949750102</v>
      </c>
    </row>
    <row r="49" spans="1:14">
      <c r="A49" s="30" t="s">
        <v>125</v>
      </c>
      <c r="B49" s="30" t="s">
        <v>472</v>
      </c>
      <c r="C49" s="202" t="s">
        <v>617</v>
      </c>
      <c r="D49" s="8" t="s">
        <v>655</v>
      </c>
      <c r="E49" s="266">
        <v>0.85517564544410185</v>
      </c>
      <c r="F49" s="266">
        <v>0.87180301106475611</v>
      </c>
      <c r="G49" s="106">
        <v>0.92943194872725088</v>
      </c>
      <c r="H49" s="186">
        <v>0.94596484067960585</v>
      </c>
      <c r="I49" s="186">
        <v>1.0235273444585524</v>
      </c>
      <c r="J49" s="186">
        <v>1.0051014439243662</v>
      </c>
      <c r="K49" s="186">
        <v>0.98970614910212218</v>
      </c>
      <c r="L49" s="186">
        <v>1.0398716669689823</v>
      </c>
      <c r="M49" s="186">
        <v>1.0840853437329947</v>
      </c>
      <c r="N49" s="186">
        <v>1.1246145474333396</v>
      </c>
    </row>
    <row r="50" spans="1:14">
      <c r="A50" s="30" t="s">
        <v>126</v>
      </c>
      <c r="B50" s="30" t="s">
        <v>472</v>
      </c>
      <c r="C50" s="202" t="s">
        <v>617</v>
      </c>
      <c r="D50" s="8" t="s">
        <v>655</v>
      </c>
      <c r="E50" s="266">
        <v>0.65044467767773295</v>
      </c>
      <c r="F50" s="266">
        <v>0.67990572464968957</v>
      </c>
      <c r="G50" s="106">
        <v>0.76138393268150772</v>
      </c>
      <c r="H50" s="186">
        <v>0.79867057025539057</v>
      </c>
      <c r="I50" s="186">
        <v>0.9648511296470198</v>
      </c>
      <c r="J50" s="186">
        <v>0.88935535546594491</v>
      </c>
      <c r="K50" s="186">
        <v>0.86725957023697731</v>
      </c>
      <c r="L50" s="186">
        <v>0.8704818722495351</v>
      </c>
      <c r="M50" s="186">
        <v>0.87186285882634562</v>
      </c>
      <c r="N50" s="186">
        <v>0.91697508700215435</v>
      </c>
    </row>
    <row r="51" spans="1:14">
      <c r="A51" s="30" t="s">
        <v>127</v>
      </c>
      <c r="B51" s="30" t="s">
        <v>472</v>
      </c>
      <c r="C51" s="202" t="s">
        <v>617</v>
      </c>
      <c r="D51" s="8" t="s">
        <v>655</v>
      </c>
      <c r="E51" s="266">
        <v>0.72871311078858247</v>
      </c>
      <c r="F51" s="266">
        <v>0.7302249637155297</v>
      </c>
      <c r="G51" s="106">
        <v>0.76701338493791316</v>
      </c>
      <c r="H51" s="186">
        <v>0.77205289469440408</v>
      </c>
      <c r="I51" s="186">
        <v>0.89451499758103536</v>
      </c>
      <c r="J51" s="186">
        <v>0.78011611030478956</v>
      </c>
      <c r="K51" s="186">
        <v>0.74383164005805513</v>
      </c>
      <c r="L51" s="186">
        <v>0.73022496371552981</v>
      </c>
      <c r="M51" s="186">
        <v>0.72770520883728429</v>
      </c>
      <c r="N51" s="186">
        <v>0.77406869859700045</v>
      </c>
    </row>
    <row r="52" spans="1:14">
      <c r="A52" s="30" t="s">
        <v>128</v>
      </c>
      <c r="B52" s="30" t="s">
        <v>472</v>
      </c>
      <c r="C52" s="202" t="s">
        <v>617</v>
      </c>
      <c r="D52" s="8" t="s">
        <v>655</v>
      </c>
      <c r="E52" s="266">
        <v>1.4688941281395935</v>
      </c>
      <c r="F52" s="266">
        <v>1.3250670619502398</v>
      </c>
      <c r="G52" s="106">
        <v>1.3400347111828641</v>
      </c>
      <c r="H52" s="186">
        <v>1.3034404351429221</v>
      </c>
      <c r="I52" s="186">
        <v>1.1529908459921796</v>
      </c>
      <c r="J52" s="186">
        <v>1.0958383741623277</v>
      </c>
      <c r="K52" s="186">
        <v>1.1107027982278304</v>
      </c>
      <c r="L52" s="186">
        <v>1.1278878143017375</v>
      </c>
      <c r="M52" s="186">
        <v>1.13272416721376</v>
      </c>
      <c r="N52" s="186">
        <v>1.1738766005062162</v>
      </c>
    </row>
    <row r="53" spans="1:14">
      <c r="A53" s="30" t="s">
        <v>129</v>
      </c>
      <c r="B53" s="30" t="s">
        <v>472</v>
      </c>
      <c r="C53" s="202" t="s">
        <v>617</v>
      </c>
      <c r="D53" s="8" t="s">
        <v>655</v>
      </c>
      <c r="E53" s="266">
        <v>0.99004031301873374</v>
      </c>
      <c r="F53" s="266">
        <v>1.0049710606978806</v>
      </c>
      <c r="G53" s="106">
        <v>1.0319781484116319</v>
      </c>
      <c r="H53" s="186">
        <v>0.96918118023168998</v>
      </c>
      <c r="I53" s="186">
        <v>1.0159486733591547</v>
      </c>
      <c r="J53" s="186">
        <v>0.9880641846494348</v>
      </c>
      <c r="K53" s="186">
        <v>0.98279450899797127</v>
      </c>
      <c r="L53" s="186">
        <v>1.030880299317577</v>
      </c>
      <c r="M53" s="186">
        <v>1.0240736349344364</v>
      </c>
      <c r="N53" s="186">
        <v>0.9880641846494348</v>
      </c>
    </row>
    <row r="54" spans="1:14">
      <c r="A54" s="30" t="s">
        <v>130</v>
      </c>
      <c r="B54" s="30" t="s">
        <v>472</v>
      </c>
      <c r="C54" s="202" t="s">
        <v>617</v>
      </c>
      <c r="D54" s="8" t="s">
        <v>655</v>
      </c>
      <c r="E54" s="266">
        <v>2.4614509964045506</v>
      </c>
      <c r="F54" s="266">
        <v>2.5144753706035137</v>
      </c>
      <c r="G54" s="106">
        <v>2.1770475347919289</v>
      </c>
      <c r="H54" s="186">
        <v>2.1691080563022438</v>
      </c>
      <c r="I54" s="186">
        <v>2.2489281704038926</v>
      </c>
      <c r="J54" s="186">
        <v>1.8901629861512812</v>
      </c>
      <c r="K54" s="186">
        <v>1.5805233250535913</v>
      </c>
      <c r="L54" s="186">
        <v>1.5919677021271295</v>
      </c>
      <c r="M54" s="186">
        <v>1.7046672037910258</v>
      </c>
      <c r="N54" s="186">
        <v>1.8399741399843479</v>
      </c>
    </row>
    <row r="55" spans="1:14">
      <c r="A55" s="30" t="s">
        <v>131</v>
      </c>
      <c r="B55" s="30" t="s">
        <v>472</v>
      </c>
      <c r="C55" s="202" t="s">
        <v>617</v>
      </c>
      <c r="D55" s="8" t="s">
        <v>655</v>
      </c>
      <c r="E55" s="266">
        <v>0.70624300439365839</v>
      </c>
      <c r="F55" s="266">
        <v>0.74619800976739792</v>
      </c>
      <c r="G55" s="106">
        <v>0.79450597793704092</v>
      </c>
      <c r="H55" s="186">
        <v>0.82429821190909758</v>
      </c>
      <c r="I55" s="186">
        <v>1.0856061745100987</v>
      </c>
      <c r="J55" s="186">
        <v>1.0201751894730393</v>
      </c>
      <c r="K55" s="186">
        <v>0.91214353731268483</v>
      </c>
      <c r="L55" s="186">
        <v>0.94346714779732377</v>
      </c>
      <c r="M55" s="186">
        <v>0.95975542524933588</v>
      </c>
      <c r="N55" s="186">
        <v>0.98230842479827607</v>
      </c>
    </row>
    <row r="56" spans="1:14">
      <c r="A56" s="30" t="s">
        <v>132</v>
      </c>
      <c r="B56" s="30" t="s">
        <v>472</v>
      </c>
      <c r="C56" s="202" t="s">
        <v>617</v>
      </c>
      <c r="D56" s="8" t="s">
        <v>655</v>
      </c>
      <c r="E56" s="266">
        <v>1.2416045157255238</v>
      </c>
      <c r="F56" s="266">
        <v>1.2380687478981824</v>
      </c>
      <c r="G56" s="106">
        <v>1.2201541909063194</v>
      </c>
      <c r="H56" s="186">
        <v>1.2291114694022509</v>
      </c>
      <c r="I56" s="186">
        <v>1.4631007269538654</v>
      </c>
      <c r="J56" s="186">
        <v>1.3643349456434626</v>
      </c>
      <c r="K56" s="186">
        <v>1.3369916744453558</v>
      </c>
      <c r="L56" s="186">
        <v>1.356634829041697</v>
      </c>
      <c r="M56" s="186">
        <v>1.3977283084572423</v>
      </c>
      <c r="N56" s="186">
        <v>1.4557934734440263</v>
      </c>
    </row>
    <row r="57" spans="1:14">
      <c r="A57" s="30" t="s">
        <v>133</v>
      </c>
      <c r="B57" s="30" t="s">
        <v>472</v>
      </c>
      <c r="C57" s="202" t="s">
        <v>617</v>
      </c>
      <c r="D57" s="8" t="s">
        <v>655</v>
      </c>
      <c r="E57" s="266">
        <v>1.1953732321813244</v>
      </c>
      <c r="F57" s="266">
        <v>1.2129811744872154</v>
      </c>
      <c r="G57" s="106">
        <v>1.1130467359745249</v>
      </c>
      <c r="H57" s="186">
        <v>1.1321063969279761</v>
      </c>
      <c r="I57" s="186">
        <v>1.2258595110986232</v>
      </c>
      <c r="J57" s="186">
        <v>1.2655240236021355</v>
      </c>
      <c r="K57" s="186">
        <v>1.2891261590334364</v>
      </c>
      <c r="L57" s="186">
        <v>1.3033178411692361</v>
      </c>
      <c r="M57" s="186">
        <v>1.3381983421021719</v>
      </c>
      <c r="N57" s="186">
        <v>1.3728575442540039</v>
      </c>
    </row>
    <row r="58" spans="1:14">
      <c r="A58" s="30" t="s">
        <v>134</v>
      </c>
      <c r="B58" s="30" t="s">
        <v>472</v>
      </c>
      <c r="C58" s="202" t="s">
        <v>617</v>
      </c>
      <c r="D58" s="8" t="s">
        <v>655</v>
      </c>
      <c r="E58" s="266">
        <v>0.8952470926963132</v>
      </c>
      <c r="F58" s="266">
        <v>0.93629799581618189</v>
      </c>
      <c r="G58" s="106">
        <v>0.95935398249994353</v>
      </c>
      <c r="H58" s="186">
        <v>0.97285016982702377</v>
      </c>
      <c r="I58" s="186">
        <v>1.1640461569606586</v>
      </c>
      <c r="J58" s="186">
        <v>1.1606721101288886</v>
      </c>
      <c r="K58" s="186">
        <v>1.1134354544841083</v>
      </c>
      <c r="L58" s="186">
        <v>1.0735092336414964</v>
      </c>
      <c r="M58" s="186">
        <v>1.0622624108689294</v>
      </c>
      <c r="N58" s="186">
        <v>1.079694986166408</v>
      </c>
    </row>
    <row r="59" spans="1:14">
      <c r="A59" s="30" t="s">
        <v>135</v>
      </c>
      <c r="B59" s="30" t="s">
        <v>472</v>
      </c>
      <c r="C59" s="202" t="s">
        <v>617</v>
      </c>
      <c r="D59" s="8" t="s">
        <v>655</v>
      </c>
      <c r="E59" s="266">
        <v>1.1993933961221557</v>
      </c>
      <c r="F59" s="266">
        <v>1.2413583506268648</v>
      </c>
      <c r="G59" s="106">
        <v>1.2909263193225029</v>
      </c>
      <c r="H59" s="186">
        <v>1.3050476646569329</v>
      </c>
      <c r="I59" s="186">
        <v>1.3737867922443114</v>
      </c>
      <c r="J59" s="186">
        <v>1.3767185481091746</v>
      </c>
      <c r="K59" s="186">
        <v>1.3547281948008889</v>
      </c>
      <c r="L59" s="186">
        <v>1.4029073464613198</v>
      </c>
      <c r="M59" s="186">
        <v>1.4629350775832723</v>
      </c>
      <c r="N59" s="186">
        <v>1.4888809754779768</v>
      </c>
    </row>
    <row r="60" spans="1:14">
      <c r="A60" s="30" t="s">
        <v>136</v>
      </c>
      <c r="B60" s="30" t="s">
        <v>472</v>
      </c>
      <c r="C60" s="202" t="s">
        <v>617</v>
      </c>
      <c r="D60" s="8" t="s">
        <v>655</v>
      </c>
      <c r="E60" s="266">
        <v>1.1081635052315744</v>
      </c>
      <c r="F60" s="266">
        <v>1.1209421434376581</v>
      </c>
      <c r="G60" s="106">
        <v>1.1214532889659017</v>
      </c>
      <c r="H60" s="186">
        <v>1.1165974064475896</v>
      </c>
      <c r="I60" s="186">
        <v>1.2230437182770306</v>
      </c>
      <c r="J60" s="186">
        <v>1.2390167604618711</v>
      </c>
      <c r="K60" s="186">
        <v>1.2198488031527457</v>
      </c>
      <c r="L60" s="186">
        <v>1.218059793803894</v>
      </c>
      <c r="M60" s="186">
        <v>1.2424765767561683</v>
      </c>
      <c r="N60" s="186">
        <v>1.2505175348473463</v>
      </c>
    </row>
    <row r="61" spans="1:14">
      <c r="A61" s="30" t="s">
        <v>137</v>
      </c>
      <c r="B61" s="30" t="s">
        <v>472</v>
      </c>
      <c r="C61" s="202" t="s">
        <v>617</v>
      </c>
      <c r="D61" s="8" t="s">
        <v>655</v>
      </c>
      <c r="E61" s="266">
        <v>0.90177808453296526</v>
      </c>
      <c r="F61" s="266">
        <v>0.89407496877670434</v>
      </c>
      <c r="G61" s="106">
        <v>0.51816291987116281</v>
      </c>
      <c r="H61" s="186">
        <v>0.5262768684677579</v>
      </c>
      <c r="I61" s="186">
        <v>0.65712753894695319</v>
      </c>
      <c r="J61" s="186">
        <v>0.57434431078682713</v>
      </c>
      <c r="K61" s="186">
        <v>0.56448432261881287</v>
      </c>
      <c r="L61" s="186">
        <v>0.57742555708933152</v>
      </c>
      <c r="M61" s="186">
        <v>0.59221553934135274</v>
      </c>
      <c r="N61" s="186">
        <v>0.61501676197988564</v>
      </c>
    </row>
    <row r="62" spans="1:14">
      <c r="A62" s="30" t="s">
        <v>138</v>
      </c>
      <c r="B62" s="30" t="s">
        <v>472</v>
      </c>
      <c r="C62" s="202" t="s">
        <v>617</v>
      </c>
      <c r="D62" s="8" t="s">
        <v>655</v>
      </c>
      <c r="E62" s="266">
        <v>1.2572394802850113</v>
      </c>
      <c r="F62" s="266">
        <v>1.288431223112275</v>
      </c>
      <c r="G62" s="106">
        <v>1.1967319042714593</v>
      </c>
      <c r="H62" s="186">
        <v>1.2699964835664153</v>
      </c>
      <c r="I62" s="186">
        <v>1.0534211260713899</v>
      </c>
      <c r="J62" s="186">
        <v>0.9426998665547045</v>
      </c>
      <c r="K62" s="186">
        <v>0.95760243980882986</v>
      </c>
      <c r="L62" s="186">
        <v>1.017758101117737</v>
      </c>
      <c r="M62" s="186">
        <v>1.052315759520462</v>
      </c>
      <c r="N62" s="186">
        <v>1.1052724449021936</v>
      </c>
    </row>
    <row r="63" spans="1:14">
      <c r="A63" s="30" t="s">
        <v>139</v>
      </c>
      <c r="B63" s="30" t="s">
        <v>472</v>
      </c>
      <c r="C63" s="202" t="s">
        <v>617</v>
      </c>
      <c r="D63" s="8" t="s">
        <v>655</v>
      </c>
      <c r="E63" s="8">
        <v>1.35</v>
      </c>
      <c r="F63" s="202">
        <v>1.37</v>
      </c>
      <c r="G63" s="205">
        <v>1.3084444302818399</v>
      </c>
      <c r="H63" s="186">
        <v>1.3361010167950553</v>
      </c>
      <c r="I63" s="186">
        <v>1.3263171993287255</v>
      </c>
      <c r="J63" s="186">
        <v>1.3026169595629598</v>
      </c>
      <c r="K63" s="186">
        <v>1.2925343995785739</v>
      </c>
      <c r="L63" s="186">
        <v>1.3358271694868376</v>
      </c>
      <c r="M63" s="186">
        <v>1.3763565711030843</v>
      </c>
      <c r="N63" s="186">
        <v>1.4108364367286998</v>
      </c>
    </row>
    <row r="64" spans="1:14">
      <c r="A64" s="30"/>
      <c r="B64" s="30"/>
      <c r="C64" s="71"/>
      <c r="G64" s="182"/>
      <c r="H64" s="182"/>
      <c r="I64" s="182"/>
      <c r="J64" s="183"/>
      <c r="K64" s="184"/>
      <c r="L64" s="184"/>
      <c r="M64" s="184"/>
      <c r="N64" s="184"/>
    </row>
    <row r="65" spans="1:14">
      <c r="G65" s="182"/>
      <c r="H65" s="182"/>
      <c r="I65" s="182"/>
      <c r="J65" s="182"/>
      <c r="K65" s="185"/>
      <c r="L65" s="185"/>
      <c r="M65" s="185"/>
      <c r="N65" s="185"/>
    </row>
    <row r="66" spans="1:14">
      <c r="A66" s="4" t="s">
        <v>28</v>
      </c>
      <c r="B66" s="30"/>
      <c r="C66" s="71"/>
      <c r="G66" s="182"/>
      <c r="H66" s="182"/>
      <c r="I66" s="182"/>
      <c r="J66" s="183"/>
      <c r="K66" s="184"/>
      <c r="L66" s="184"/>
      <c r="M66" s="184"/>
      <c r="N66" s="184"/>
    </row>
    <row r="67" spans="1:14">
      <c r="G67" s="182"/>
      <c r="H67" s="182"/>
      <c r="I67" s="182"/>
      <c r="J67" s="182"/>
      <c r="K67" s="185"/>
      <c r="L67" s="185"/>
      <c r="M67" s="185"/>
      <c r="N67" s="185"/>
    </row>
    <row r="68" spans="1:14">
      <c r="A68" s="79" t="s">
        <v>620</v>
      </c>
      <c r="B68" s="30" t="s">
        <v>312</v>
      </c>
      <c r="C68" s="202" t="s">
        <v>619</v>
      </c>
      <c r="D68" s="8" t="s">
        <v>655</v>
      </c>
      <c r="E68" s="231">
        <v>13668.8575833333</v>
      </c>
      <c r="F68" s="231">
        <v>14203</v>
      </c>
      <c r="G68" s="290">
        <v>14338.631416666669</v>
      </c>
      <c r="H68" s="291">
        <v>14523</v>
      </c>
      <c r="I68" s="291">
        <v>14515.069166666668</v>
      </c>
      <c r="J68" s="291">
        <v>14628.051666666668</v>
      </c>
      <c r="K68" s="292">
        <v>14492.717416666666</v>
      </c>
      <c r="L68" s="292">
        <v>14931.553249999999</v>
      </c>
      <c r="M68" s="292">
        <v>15315.269166666663</v>
      </c>
      <c r="N68" s="292">
        <v>15818.296666666667</v>
      </c>
    </row>
    <row r="69" spans="1:14">
      <c r="A69" s="30"/>
      <c r="B69" s="30" t="s">
        <v>34</v>
      </c>
      <c r="C69" s="71">
        <v>3</v>
      </c>
      <c r="D69" s="8" t="s">
        <v>655</v>
      </c>
      <c r="E69" s="270">
        <f>E68/E32</f>
        <v>0.36620204638411025</v>
      </c>
      <c r="F69" s="270">
        <v>0.37392059814658801</v>
      </c>
      <c r="G69" s="206">
        <v>0.38</v>
      </c>
      <c r="H69" s="189">
        <v>0.38300000000000001</v>
      </c>
      <c r="I69" s="189">
        <v>0.38382391957761502</v>
      </c>
      <c r="J69" s="189">
        <v>0.38594405748157534</v>
      </c>
      <c r="K69" s="189">
        <v>0.38204079126576163</v>
      </c>
      <c r="L69" s="189">
        <v>0.38484376530322945</v>
      </c>
      <c r="M69" s="189">
        <v>0.38551285439793248</v>
      </c>
      <c r="N69" s="189">
        <v>0.38463943262411349</v>
      </c>
    </row>
    <row r="70" spans="1:14">
      <c r="A70" s="30"/>
      <c r="B70" s="30" t="s">
        <v>33</v>
      </c>
      <c r="C70" s="71" t="s">
        <v>721</v>
      </c>
      <c r="D70" s="8" t="s">
        <v>655</v>
      </c>
      <c r="E70" s="231">
        <v>19494.166666666668</v>
      </c>
      <c r="F70" s="231">
        <v>20172</v>
      </c>
      <c r="G70" s="290">
        <v>20417.5</v>
      </c>
      <c r="H70" s="291">
        <v>20603</v>
      </c>
      <c r="I70" s="291">
        <v>20776.166666666668</v>
      </c>
      <c r="J70" s="291">
        <v>21319.083333333332</v>
      </c>
      <c r="K70" s="292">
        <v>21068.583333333332</v>
      </c>
      <c r="L70" s="292">
        <v>21420</v>
      </c>
      <c r="M70" s="292">
        <v>21916.416666666672</v>
      </c>
      <c r="N70" s="292">
        <v>22395.25</v>
      </c>
    </row>
    <row r="71" spans="1:14">
      <c r="A71" s="30"/>
      <c r="B71" s="30" t="s">
        <v>35</v>
      </c>
      <c r="C71" s="71">
        <v>3</v>
      </c>
      <c r="D71" s="8" t="s">
        <v>655</v>
      </c>
      <c r="E71" s="270">
        <f>E70/E33</f>
        <v>0.35826962189713057</v>
      </c>
      <c r="F71" s="270">
        <v>0.36705060319886457</v>
      </c>
      <c r="G71" s="206">
        <v>0.38800000000000001</v>
      </c>
      <c r="H71" s="189">
        <v>0.38400000000000001</v>
      </c>
      <c r="I71" s="189">
        <v>0.38997234527116653</v>
      </c>
      <c r="J71" s="189">
        <v>0.40744368422393801</v>
      </c>
      <c r="K71" s="189">
        <v>0.40579717123467962</v>
      </c>
      <c r="L71" s="189">
        <v>0.3991949010399195</v>
      </c>
      <c r="M71" s="189">
        <v>0.39641892462226735</v>
      </c>
      <c r="N71" s="189">
        <v>0.39518007446489384</v>
      </c>
    </row>
    <row r="72" spans="1:14">
      <c r="A72" s="47"/>
      <c r="B72" s="47"/>
      <c r="C72" s="63"/>
      <c r="G72" s="63"/>
      <c r="H72" s="63"/>
      <c r="I72" s="63"/>
      <c r="J72" s="88"/>
      <c r="K72" s="89"/>
      <c r="L72" s="89"/>
      <c r="M72" s="89"/>
      <c r="N72" s="89"/>
    </row>
    <row r="73" spans="1:14">
      <c r="A73" s="4"/>
      <c r="B73" s="47"/>
      <c r="C73" s="63"/>
      <c r="G73" s="63"/>
      <c r="H73" s="63"/>
      <c r="I73" s="63"/>
      <c r="J73" s="88"/>
      <c r="K73" s="89"/>
      <c r="L73" s="89"/>
      <c r="M73" s="89"/>
      <c r="N73" s="89"/>
    </row>
    <row r="74" spans="1:14">
      <c r="A74" s="254" t="s">
        <v>612</v>
      </c>
      <c r="B74" s="249"/>
      <c r="C74" s="232"/>
      <c r="G74" s="63"/>
      <c r="H74" s="63"/>
      <c r="I74" s="63"/>
      <c r="J74" s="63"/>
      <c r="K74" s="63"/>
      <c r="L74" s="63"/>
      <c r="M74" s="63"/>
      <c r="N74" s="63"/>
    </row>
    <row r="75" spans="1:14" ht="15.75" customHeight="1">
      <c r="A75" s="254" t="s">
        <v>613</v>
      </c>
      <c r="B75" s="249"/>
      <c r="C75" s="232"/>
      <c r="K75" s="5"/>
      <c r="L75" s="5"/>
      <c r="M75" s="5"/>
      <c r="N75" s="5"/>
    </row>
    <row r="76" spans="1:14">
      <c r="A76" s="254" t="s">
        <v>615</v>
      </c>
      <c r="B76" s="244"/>
      <c r="C76" s="235"/>
      <c r="K76" s="5"/>
      <c r="L76" s="5"/>
      <c r="M76" s="5"/>
      <c r="N76" s="63"/>
    </row>
    <row r="77" spans="1:14" ht="15" customHeight="1">
      <c r="A77" s="247" t="s">
        <v>616</v>
      </c>
      <c r="B77" s="245"/>
      <c r="C77" s="233"/>
      <c r="K77" s="5"/>
      <c r="L77" s="5"/>
      <c r="M77" s="5"/>
      <c r="N77" s="5"/>
    </row>
    <row r="78" spans="1:14" ht="15" customHeight="1">
      <c r="A78" s="247" t="s">
        <v>618</v>
      </c>
      <c r="B78" s="244"/>
      <c r="C78" s="235"/>
      <c r="K78" s="5"/>
      <c r="L78" s="5"/>
      <c r="M78" s="5"/>
      <c r="N78" s="5"/>
    </row>
    <row r="79" spans="1:14">
      <c r="A79" s="247" t="s">
        <v>720</v>
      </c>
      <c r="B79" s="244"/>
      <c r="C79" s="235"/>
      <c r="K79" s="5"/>
      <c r="L79" s="5"/>
      <c r="M79" s="5"/>
      <c r="N79" s="5"/>
    </row>
    <row r="80" spans="1:14">
      <c r="A80" s="247" t="s">
        <v>621</v>
      </c>
      <c r="K80" s="5"/>
      <c r="L80" s="5"/>
      <c r="M80" s="5"/>
      <c r="N80" s="5"/>
    </row>
    <row r="81" spans="11:14">
      <c r="K81" s="5"/>
      <c r="L81" s="5"/>
      <c r="M81" s="5"/>
      <c r="N81" s="5"/>
    </row>
    <row r="82" spans="11:14">
      <c r="K82" s="5"/>
      <c r="L82" s="5"/>
      <c r="M82" s="5"/>
      <c r="N82" s="5"/>
    </row>
    <row r="83" spans="11:14">
      <c r="K83" s="5"/>
      <c r="L83" s="5"/>
      <c r="M83" s="5"/>
      <c r="N83" s="5"/>
    </row>
    <row r="84" spans="11:14">
      <c r="K84" s="5"/>
      <c r="L84" s="5"/>
      <c r="M84" s="5"/>
      <c r="N84" s="5"/>
    </row>
    <row r="85" spans="11:14">
      <c r="K85" s="5"/>
      <c r="L85" s="5"/>
      <c r="M85" s="5"/>
      <c r="N85" s="5"/>
    </row>
    <row r="86" spans="11:14">
      <c r="K86" s="5"/>
      <c r="L86" s="5"/>
      <c r="M86" s="5"/>
      <c r="N86" s="5"/>
    </row>
    <row r="87" spans="11:14">
      <c r="K87" s="5"/>
      <c r="L87" s="5"/>
      <c r="M87" s="5"/>
      <c r="N87" s="5"/>
    </row>
    <row r="88" spans="11:14">
      <c r="K88" s="5"/>
      <c r="L88" s="5"/>
      <c r="M88" s="5"/>
      <c r="N88" s="5"/>
    </row>
    <row r="89" spans="11:14">
      <c r="K89" s="5"/>
      <c r="L89" s="5"/>
      <c r="M89" s="5"/>
      <c r="N89" s="5"/>
    </row>
    <row r="90" spans="11:14">
      <c r="K90" s="5"/>
      <c r="L90" s="5"/>
      <c r="M90" s="5"/>
      <c r="N90" s="5"/>
    </row>
    <row r="91" spans="11:14">
      <c r="K91" s="5"/>
      <c r="L91" s="5"/>
      <c r="M91" s="5"/>
      <c r="N91" s="5"/>
    </row>
    <row r="92" spans="11:14">
      <c r="K92" s="5"/>
      <c r="L92" s="5"/>
      <c r="M92" s="5"/>
      <c r="N92" s="5"/>
    </row>
    <row r="93" spans="11:14">
      <c r="K93" s="5"/>
      <c r="L93" s="5"/>
      <c r="M93" s="5"/>
      <c r="N93" s="5"/>
    </row>
    <row r="94" spans="11:14">
      <c r="K94" s="5"/>
      <c r="L94" s="5"/>
      <c r="M94" s="5"/>
      <c r="N94" s="5"/>
    </row>
    <row r="95" spans="11:14">
      <c r="K95" s="5"/>
      <c r="L95" s="5"/>
      <c r="M95" s="5"/>
      <c r="N95" s="5"/>
    </row>
    <row r="96" spans="11:14">
      <c r="K96" s="5"/>
      <c r="L96" s="5"/>
      <c r="M96" s="5"/>
      <c r="N96" s="5"/>
    </row>
    <row r="97" spans="11:14">
      <c r="K97" s="5"/>
      <c r="L97" s="5"/>
      <c r="M97" s="5"/>
      <c r="N97" s="5"/>
    </row>
    <row r="98" spans="11:14">
      <c r="K98" s="5"/>
      <c r="L98" s="5"/>
      <c r="M98" s="5"/>
      <c r="N98" s="5"/>
    </row>
    <row r="99" spans="11:14">
      <c r="K99" s="5"/>
      <c r="L99" s="5"/>
      <c r="M99" s="5"/>
      <c r="N99" s="5"/>
    </row>
    <row r="100" spans="11:14">
      <c r="K100" s="5"/>
      <c r="L100" s="5"/>
      <c r="M100" s="5"/>
      <c r="N100" s="5"/>
    </row>
    <row r="101" spans="11:14">
      <c r="K101" s="5"/>
      <c r="L101" s="5"/>
      <c r="M101" s="5"/>
      <c r="N101" s="5"/>
    </row>
    <row r="102" spans="11:14">
      <c r="K102" s="5"/>
      <c r="L102" s="5"/>
      <c r="M102" s="5"/>
      <c r="N102" s="5"/>
    </row>
    <row r="103" spans="11:14">
      <c r="K103" s="5"/>
      <c r="L103" s="5"/>
      <c r="M103" s="5"/>
      <c r="N103" s="5"/>
    </row>
    <row r="104" spans="11:14">
      <c r="K104" s="5"/>
      <c r="L104" s="5"/>
      <c r="M104" s="5"/>
      <c r="N104" s="5"/>
    </row>
    <row r="105" spans="11:14">
      <c r="K105" s="5"/>
      <c r="L105" s="5"/>
      <c r="M105" s="5"/>
      <c r="N105" s="5"/>
    </row>
    <row r="106" spans="11:14">
      <c r="K106" s="5"/>
      <c r="L106" s="5"/>
      <c r="M106" s="5"/>
      <c r="N106" s="5"/>
    </row>
    <row r="107" spans="11:14">
      <c r="K107" s="5"/>
      <c r="L107" s="5"/>
      <c r="M107" s="5"/>
      <c r="N107" s="5"/>
    </row>
    <row r="108" spans="11:14">
      <c r="K108" s="5"/>
      <c r="L108" s="5"/>
      <c r="M108" s="5"/>
      <c r="N108" s="5"/>
    </row>
    <row r="109" spans="11:14">
      <c r="K109" s="5"/>
      <c r="L109" s="5"/>
      <c r="M109" s="5"/>
      <c r="N109" s="5"/>
    </row>
    <row r="110" spans="11:14">
      <c r="K110" s="5"/>
      <c r="L110" s="5"/>
      <c r="M110" s="5"/>
      <c r="N110" s="5"/>
    </row>
    <row r="111" spans="11:14">
      <c r="K111" s="5"/>
      <c r="L111" s="5"/>
      <c r="M111" s="5"/>
      <c r="N111" s="5"/>
    </row>
    <row r="112" spans="11:14">
      <c r="K112" s="5"/>
      <c r="L112" s="5"/>
      <c r="M112" s="5"/>
      <c r="N112" s="5"/>
    </row>
    <row r="113" spans="11:14">
      <c r="K113" s="5"/>
      <c r="L113" s="5"/>
      <c r="M113" s="5"/>
      <c r="N113" s="5"/>
    </row>
    <row r="114" spans="11:14">
      <c r="K114" s="5"/>
      <c r="L114" s="5"/>
      <c r="M114" s="5"/>
      <c r="N114" s="5"/>
    </row>
    <row r="115" spans="11:14">
      <c r="K115" s="5"/>
      <c r="L115" s="5"/>
      <c r="M115" s="5"/>
      <c r="N115" s="5"/>
    </row>
    <row r="116" spans="11:14">
      <c r="K116" s="5"/>
      <c r="L116" s="5"/>
      <c r="M116" s="5"/>
      <c r="N116" s="5"/>
    </row>
    <row r="117" spans="11:14">
      <c r="K117" s="5"/>
      <c r="L117" s="5"/>
      <c r="M117" s="5"/>
      <c r="N117" s="5"/>
    </row>
    <row r="118" spans="11:14">
      <c r="K118" s="5"/>
      <c r="L118" s="5"/>
      <c r="M118" s="5"/>
      <c r="N118" s="5"/>
    </row>
    <row r="119" spans="11:14">
      <c r="K119" s="5"/>
      <c r="L119" s="5"/>
      <c r="M119" s="5"/>
      <c r="N119" s="5"/>
    </row>
    <row r="120" spans="11:14">
      <c r="K120" s="5"/>
      <c r="L120" s="5"/>
      <c r="M120" s="5"/>
      <c r="N120" s="5"/>
    </row>
    <row r="121" spans="11:14">
      <c r="K121" s="5"/>
      <c r="L121" s="5"/>
      <c r="M121" s="5"/>
      <c r="N121" s="5"/>
    </row>
    <row r="122" spans="11:14">
      <c r="K122" s="5"/>
      <c r="L122" s="5"/>
      <c r="M122" s="5"/>
      <c r="N122" s="5"/>
    </row>
    <row r="123" spans="11:14">
      <c r="K123" s="5"/>
      <c r="L123" s="5"/>
      <c r="M123" s="5"/>
      <c r="N123" s="5"/>
    </row>
    <row r="124" spans="11:14">
      <c r="K124" s="5"/>
      <c r="L124" s="5"/>
      <c r="M124" s="5"/>
      <c r="N124" s="5"/>
    </row>
    <row r="125" spans="11:14">
      <c r="K125" s="5"/>
      <c r="L125" s="5"/>
      <c r="M125" s="5"/>
      <c r="N125" s="5"/>
    </row>
    <row r="126" spans="11:14">
      <c r="K126" s="5"/>
      <c r="L126" s="5"/>
      <c r="M126" s="5"/>
      <c r="N126" s="5"/>
    </row>
    <row r="127" spans="11:14">
      <c r="K127" s="5"/>
      <c r="L127" s="5"/>
      <c r="M127" s="5"/>
      <c r="N127" s="5"/>
    </row>
    <row r="128" spans="11:14">
      <c r="K128" s="5"/>
      <c r="L128" s="5"/>
      <c r="M128" s="5"/>
      <c r="N128" s="5"/>
    </row>
    <row r="129" spans="11:14">
      <c r="K129" s="5"/>
      <c r="L129" s="5"/>
      <c r="M129" s="5"/>
      <c r="N129" s="5"/>
    </row>
    <row r="130" spans="11:14">
      <c r="K130" s="5"/>
      <c r="L130" s="5"/>
      <c r="M130" s="5"/>
      <c r="N130" s="5"/>
    </row>
    <row r="131" spans="11:14">
      <c r="K131" s="5"/>
      <c r="L131" s="5"/>
      <c r="M131" s="5"/>
      <c r="N131" s="5"/>
    </row>
    <row r="132" spans="11:14">
      <c r="K132" s="5"/>
      <c r="L132" s="5"/>
      <c r="M132" s="5"/>
      <c r="N132" s="5"/>
    </row>
    <row r="133" spans="11:14">
      <c r="K133" s="5"/>
      <c r="L133" s="5"/>
      <c r="M133" s="5"/>
      <c r="N133" s="5"/>
    </row>
    <row r="134" spans="11:14">
      <c r="K134" s="5"/>
      <c r="L134" s="5"/>
      <c r="M134" s="5"/>
      <c r="N134" s="5"/>
    </row>
    <row r="135" spans="11:14">
      <c r="K135" s="5"/>
      <c r="L135" s="5"/>
      <c r="M135" s="5"/>
      <c r="N135" s="5"/>
    </row>
    <row r="136" spans="11:14">
      <c r="K136" s="5"/>
      <c r="L136" s="5"/>
      <c r="M136" s="5"/>
      <c r="N136" s="5"/>
    </row>
    <row r="137" spans="11:14">
      <c r="K137" s="5"/>
      <c r="L137" s="5"/>
      <c r="M137" s="5"/>
      <c r="N137" s="5"/>
    </row>
    <row r="138" spans="11:14">
      <c r="K138" s="5"/>
      <c r="L138" s="5"/>
      <c r="M138" s="5"/>
      <c r="N138" s="5"/>
    </row>
    <row r="139" spans="11:14">
      <c r="K139" s="5"/>
      <c r="L139" s="5"/>
      <c r="M139" s="5"/>
      <c r="N139" s="5"/>
    </row>
    <row r="140" spans="11:14">
      <c r="K140" s="5"/>
      <c r="L140" s="5"/>
      <c r="M140" s="5"/>
      <c r="N140" s="5"/>
    </row>
    <row r="141" spans="11:14">
      <c r="K141" s="5"/>
      <c r="L141" s="5"/>
      <c r="M141" s="5"/>
      <c r="N141" s="5"/>
    </row>
    <row r="142" spans="11:14">
      <c r="K142" s="5"/>
      <c r="L142" s="5"/>
      <c r="M142" s="5"/>
      <c r="N142" s="5"/>
    </row>
    <row r="143" spans="11:14">
      <c r="K143" s="5"/>
      <c r="L143" s="5"/>
      <c r="M143" s="5"/>
      <c r="N143" s="5"/>
    </row>
    <row r="144" spans="11:14">
      <c r="K144" s="5"/>
      <c r="L144" s="5"/>
      <c r="M144" s="5"/>
      <c r="N144" s="5"/>
    </row>
    <row r="145" spans="11:14">
      <c r="K145" s="5"/>
      <c r="L145" s="5"/>
      <c r="M145" s="5"/>
      <c r="N145" s="5"/>
    </row>
    <row r="146" spans="11:14">
      <c r="K146" s="5"/>
      <c r="L146" s="5"/>
      <c r="M146" s="5"/>
      <c r="N146" s="5"/>
    </row>
    <row r="147" spans="11:14">
      <c r="K147" s="5"/>
      <c r="L147" s="5"/>
      <c r="M147" s="5"/>
      <c r="N147" s="5"/>
    </row>
    <row r="148" spans="11:14">
      <c r="K148" s="5"/>
      <c r="L148" s="5"/>
      <c r="M148" s="5"/>
      <c r="N148" s="5"/>
    </row>
    <row r="149" spans="11:14">
      <c r="K149" s="5"/>
      <c r="L149" s="5"/>
      <c r="M149" s="5"/>
      <c r="N149" s="5"/>
    </row>
    <row r="150" spans="11:14">
      <c r="K150" s="5"/>
      <c r="L150" s="5"/>
      <c r="M150" s="5"/>
      <c r="N150" s="5"/>
    </row>
    <row r="151" spans="11:14">
      <c r="K151" s="5"/>
      <c r="L151" s="5"/>
      <c r="M151" s="5"/>
      <c r="N151" s="5"/>
    </row>
    <row r="152" spans="11:14">
      <c r="K152" s="5"/>
      <c r="L152" s="5"/>
      <c r="M152" s="5"/>
      <c r="N152" s="5"/>
    </row>
    <row r="153" spans="11:14">
      <c r="K153" s="5"/>
      <c r="L153" s="5"/>
      <c r="M153" s="5"/>
      <c r="N153" s="5"/>
    </row>
    <row r="154" spans="11:14">
      <c r="K154" s="5"/>
      <c r="L154" s="5"/>
      <c r="M154" s="5"/>
      <c r="N154" s="5"/>
    </row>
    <row r="155" spans="11:14">
      <c r="K155" s="5"/>
      <c r="L155" s="5"/>
      <c r="M155" s="5"/>
      <c r="N155" s="5"/>
    </row>
    <row r="156" spans="11:14">
      <c r="K156" s="5"/>
      <c r="L156" s="5"/>
      <c r="M156" s="5"/>
      <c r="N156" s="5"/>
    </row>
    <row r="157" spans="11:14">
      <c r="K157" s="5"/>
      <c r="L157" s="5"/>
      <c r="M157" s="5"/>
      <c r="N157" s="5"/>
    </row>
    <row r="158" spans="11:14">
      <c r="K158" s="5"/>
      <c r="L158" s="5"/>
      <c r="M158" s="5"/>
      <c r="N158" s="5"/>
    </row>
    <row r="159" spans="11:14">
      <c r="K159" s="5"/>
      <c r="L159" s="5"/>
      <c r="M159" s="5"/>
      <c r="N159" s="5"/>
    </row>
    <row r="160" spans="11:14">
      <c r="K160" s="5"/>
      <c r="L160" s="5"/>
      <c r="M160" s="5"/>
      <c r="N160" s="5"/>
    </row>
    <row r="161" spans="11:14">
      <c r="K161" s="5"/>
      <c r="L161" s="5"/>
      <c r="M161" s="5"/>
      <c r="N161" s="5"/>
    </row>
    <row r="162" spans="11:14">
      <c r="K162" s="5"/>
      <c r="L162" s="5"/>
      <c r="M162" s="5"/>
      <c r="N162" s="5"/>
    </row>
    <row r="163" spans="11:14">
      <c r="K163" s="5"/>
      <c r="L163" s="5"/>
      <c r="M163" s="5"/>
      <c r="N163" s="5"/>
    </row>
    <row r="164" spans="11:14">
      <c r="K164" s="5"/>
      <c r="L164" s="5"/>
      <c r="M164" s="5"/>
      <c r="N164" s="5"/>
    </row>
    <row r="165" spans="11:14">
      <c r="K165" s="5"/>
      <c r="L165" s="5"/>
      <c r="M165" s="5"/>
      <c r="N165" s="5"/>
    </row>
    <row r="166" spans="11:14">
      <c r="K166" s="5"/>
      <c r="L166" s="5"/>
      <c r="M166" s="5"/>
      <c r="N166" s="5"/>
    </row>
    <row r="167" spans="11:14">
      <c r="K167" s="5"/>
      <c r="L167" s="5"/>
      <c r="M167" s="5"/>
      <c r="N167" s="5"/>
    </row>
    <row r="168" spans="11:14">
      <c r="K168" s="5"/>
      <c r="L168" s="5"/>
      <c r="M168" s="5"/>
      <c r="N168" s="5"/>
    </row>
    <row r="169" spans="11:14">
      <c r="K169" s="5"/>
      <c r="L169" s="5"/>
      <c r="M169" s="5"/>
      <c r="N169" s="5"/>
    </row>
    <row r="170" spans="11:14">
      <c r="K170" s="5"/>
      <c r="L170" s="5"/>
      <c r="M170" s="5"/>
      <c r="N170" s="5"/>
    </row>
    <row r="171" spans="11:14">
      <c r="K171" s="5"/>
      <c r="L171" s="5"/>
      <c r="M171" s="5"/>
      <c r="N171" s="5"/>
    </row>
    <row r="172" spans="11:14">
      <c r="K172" s="5"/>
      <c r="L172" s="5"/>
      <c r="M172" s="5"/>
      <c r="N172" s="5"/>
    </row>
    <row r="173" spans="11:14">
      <c r="K173" s="5"/>
      <c r="L173" s="5"/>
      <c r="M173" s="5"/>
      <c r="N173" s="5"/>
    </row>
    <row r="174" spans="11:14">
      <c r="K174" s="5"/>
      <c r="L174" s="5"/>
      <c r="M174" s="5"/>
      <c r="N174" s="5"/>
    </row>
    <row r="175" spans="11:14">
      <c r="K175" s="5"/>
      <c r="L175" s="5"/>
      <c r="M175" s="5"/>
      <c r="N175" s="5"/>
    </row>
    <row r="176" spans="11:14">
      <c r="K176" s="5"/>
      <c r="L176" s="5"/>
      <c r="M176" s="5"/>
      <c r="N176" s="5"/>
    </row>
    <row r="177" spans="11:14">
      <c r="K177" s="5"/>
      <c r="L177" s="5"/>
      <c r="M177" s="5"/>
      <c r="N177" s="5"/>
    </row>
    <row r="178" spans="11:14">
      <c r="K178" s="5"/>
      <c r="L178" s="5"/>
      <c r="M178" s="5"/>
      <c r="N178" s="5"/>
    </row>
    <row r="179" spans="11:14">
      <c r="K179" s="5"/>
      <c r="L179" s="5"/>
      <c r="M179" s="5"/>
      <c r="N179" s="5"/>
    </row>
    <row r="180" spans="11:14">
      <c r="K180" s="5"/>
      <c r="L180" s="5"/>
      <c r="M180" s="5"/>
      <c r="N180" s="5"/>
    </row>
    <row r="181" spans="11:14">
      <c r="K181" s="5"/>
      <c r="L181" s="5"/>
      <c r="M181" s="5"/>
      <c r="N181" s="5"/>
    </row>
    <row r="182" spans="11:14">
      <c r="K182" s="5"/>
      <c r="L182" s="5"/>
      <c r="M182" s="5"/>
      <c r="N182" s="5"/>
    </row>
    <row r="183" spans="11:14">
      <c r="K183" s="5"/>
      <c r="L183" s="5"/>
      <c r="M183" s="5"/>
      <c r="N183" s="5"/>
    </row>
    <row r="184" spans="11:14">
      <c r="K184" s="5"/>
      <c r="L184" s="5"/>
      <c r="M184" s="5"/>
      <c r="N184" s="5"/>
    </row>
    <row r="185" spans="11:14">
      <c r="K185" s="5"/>
      <c r="L185" s="5"/>
      <c r="M185" s="5"/>
      <c r="N185" s="5"/>
    </row>
    <row r="186" spans="11:14">
      <c r="K186" s="5"/>
      <c r="L186" s="5"/>
      <c r="M186" s="5"/>
      <c r="N186" s="5"/>
    </row>
    <row r="187" spans="11:14">
      <c r="K187" s="5"/>
      <c r="L187" s="5"/>
      <c r="M187" s="5"/>
      <c r="N187" s="5"/>
    </row>
    <row r="188" spans="11:14">
      <c r="K188" s="5"/>
      <c r="L188" s="5"/>
      <c r="M188" s="5"/>
      <c r="N188" s="5"/>
    </row>
    <row r="189" spans="11:14">
      <c r="K189" s="5"/>
      <c r="L189" s="5"/>
      <c r="M189" s="5"/>
      <c r="N189" s="5"/>
    </row>
    <row r="190" spans="11:14">
      <c r="K190" s="5"/>
      <c r="L190" s="5"/>
      <c r="M190" s="5"/>
      <c r="N190" s="5"/>
    </row>
    <row r="191" spans="11:14">
      <c r="K191" s="5"/>
      <c r="L191" s="5"/>
      <c r="M191" s="5"/>
      <c r="N191" s="5"/>
    </row>
    <row r="192" spans="11:14">
      <c r="K192" s="5"/>
      <c r="L192" s="5"/>
      <c r="M192" s="5"/>
      <c r="N192" s="5"/>
    </row>
    <row r="193" spans="11:14">
      <c r="K193" s="5"/>
      <c r="L193" s="5"/>
      <c r="M193" s="5"/>
      <c r="N193" s="5"/>
    </row>
    <row r="194" spans="11:14">
      <c r="K194" s="5"/>
      <c r="L194" s="5"/>
      <c r="M194" s="5"/>
      <c r="N194" s="5"/>
    </row>
    <row r="195" spans="11:14">
      <c r="K195" s="5"/>
      <c r="L195" s="5"/>
      <c r="M195" s="5"/>
      <c r="N195" s="5"/>
    </row>
    <row r="196" spans="11:14">
      <c r="K196" s="5"/>
      <c r="L196" s="5"/>
      <c r="M196" s="5"/>
      <c r="N196" s="5"/>
    </row>
    <row r="197" spans="11:14">
      <c r="K197" s="5"/>
      <c r="L197" s="5"/>
      <c r="M197" s="5"/>
      <c r="N197" s="5"/>
    </row>
    <row r="198" spans="11:14">
      <c r="K198" s="5"/>
      <c r="L198" s="5"/>
      <c r="M198" s="5"/>
      <c r="N198" s="5"/>
    </row>
    <row r="199" spans="11:14">
      <c r="K199" s="5"/>
      <c r="L199" s="5"/>
      <c r="M199" s="5"/>
      <c r="N199" s="5"/>
    </row>
    <row r="200" spans="11:14">
      <c r="K200" s="5"/>
      <c r="L200" s="5"/>
      <c r="M200" s="5"/>
      <c r="N200" s="5"/>
    </row>
    <row r="201" spans="11:14">
      <c r="K201" s="5"/>
      <c r="L201" s="5"/>
      <c r="M201" s="5"/>
      <c r="N201" s="5"/>
    </row>
    <row r="202" spans="11:14">
      <c r="K202" s="5"/>
      <c r="L202" s="5"/>
      <c r="M202" s="5"/>
      <c r="N202" s="5"/>
    </row>
  </sheetData>
  <customSheetViews>
    <customSheetView guid="{F0335B52-931C-4173-85AE-87F3D6604B59}" showPageBreaks="1" showRuler="0">
      <selection activeCell="A113" sqref="A113:A116"/>
      <pageMargins left="0.7" right="0.7" top="0.78740157499999996" bottom="0.78740157499999996" header="0.3" footer="0.3"/>
      <headerFooter alignWithMargins="0"/>
    </customSheetView>
    <customSheetView guid="{A4328FE7-0B36-4A96-9E82-0C2C10ECE34E}" fitToPage="1" showRuler="0">
      <selection activeCell="A113" sqref="A113:A116"/>
      <pageMargins left="0.7" right="0.7" top="0.78740157499999996" bottom="0.78740157499999996" header="0.3" footer="0.3"/>
      <headerFooter alignWithMargins="0"/>
    </customSheetView>
    <customSheetView guid="{09D980A6-7F22-44D6-B957-3B1FFC43B461}" scale="70" fitToPage="1" showRuler="0" topLeftCell="A76">
      <selection activeCell="K28" sqref="K28"/>
      <pageMargins left="0.7" right="0.7" top="0.78740157499999996" bottom="0.78740157499999996" header="0.3" footer="0.3"/>
      <headerFooter alignWithMargins="0"/>
    </customSheetView>
    <customSheetView guid="{34161360-80E4-4153-B1A5-19E7BBEDD5ED}" fitToPage="1" showRuler="0" topLeftCell="A76">
      <selection activeCell="A67" sqref="A67"/>
      <pageMargins left="0.7" right="0.7" top="0.78740157499999996" bottom="0.78740157499999996" header="0.3" footer="0.3"/>
      <headerFooter alignWithMargins="0"/>
    </customSheetView>
    <customSheetView guid="{F90AD2DC-6F63-4FE7-9F4E-99C162A8727E}" fitToPage="1" showRuler="0">
      <selection activeCell="A113" sqref="A113:A116"/>
      <pageMargins left="0.7" right="0.7" top="0.78740157499999996" bottom="0.78740157499999996" header="0.3" footer="0.3"/>
      <headerFooter alignWithMargins="0"/>
    </customSheetView>
    <customSheetView guid="{A8A9853C-301B-405A-92F6-9DCC8EB91B52}" fitToPage="1" showRuler="0">
      <selection activeCell="A113" sqref="A113:A116"/>
      <pageMargins left="0.7" right="0.7" top="0.78740157499999996" bottom="0.78740157499999996" header="0.3" footer="0.3"/>
      <headerFooter alignWithMargins="0"/>
    </customSheetView>
    <customSheetView guid="{8144D8E7-8996-490F-8ACB-C7957A150DAC}" fitToPage="1" showRuler="0">
      <selection activeCell="A113" sqref="A113:A116"/>
      <pageMargins left="0.7" right="0.7" top="0.78740157499999996" bottom="0.78740157499999996" header="0.3" footer="0.3"/>
      <headerFooter alignWithMargins="0"/>
    </customSheetView>
    <customSheetView guid="{4221DF2B-D9E6-40BE-9C37-8B5A92E46F7B}" scale="70" showPageBreaks="1" fitToPage="1" showRuler="0" topLeftCell="A79">
      <selection activeCell="A115" sqref="A115:A120"/>
      <pageMargins left="0.7" right="0.7" top="0.78740157499999996" bottom="0.78740157499999996" header="0.3" footer="0.3"/>
      <headerFooter alignWithMargins="0"/>
    </customSheetView>
    <customSheetView guid="{595D07C0-E761-11DC-9357-001B6391840E}" fitToPage="1" topLeftCell="A76">
      <selection activeCell="A67" sqref="A67"/>
      <pageMargins left="0.7" right="0.7" top="0.78740157499999996" bottom="0.78740157499999996" header="0.3" footer="0.3"/>
      <headerFooter alignWithMargins="0"/>
    </customSheetView>
  </customSheetViews>
  <phoneticPr fontId="10" type="noConversion"/>
  <conditionalFormatting sqref="J74:N74 J47:N71 I26:I29 J27:N29 I31:I34 J32:N34 I36:I39 J37:N39 G3:G5 H3:N24 H46:I74 G63:G74">
    <cfRule type="cellIs" dxfId="2401" priority="6096" operator="equal">
      <formula>"-"</formula>
    </cfRule>
  </conditionalFormatting>
  <conditionalFormatting sqref="J69:N71 I68:I71 I36:I64 J37:N63 I66 I6:N33">
    <cfRule type="cellIs" dxfId="2400" priority="6082" operator="equal">
      <formula>"-"</formula>
    </cfRule>
  </conditionalFormatting>
  <conditionalFormatting sqref="I37:N63">
    <cfRule type="cellIs" dxfId="2399" priority="198" operator="equal">
      <formula>"-"</formula>
    </cfRule>
  </conditionalFormatting>
  <conditionalFormatting sqref="I68:N71">
    <cfRule type="cellIs" dxfId="2398" priority="197" operator="equal">
      <formula>"-"</formula>
    </cfRule>
  </conditionalFormatting>
  <conditionalFormatting sqref="H37:H63 G63">
    <cfRule type="cellIs" dxfId="2397" priority="170" operator="equal">
      <formula>"-"</formula>
    </cfRule>
  </conditionalFormatting>
  <conditionalFormatting sqref="G68:H71">
    <cfRule type="cellIs" dxfId="2396" priority="169" operator="equal">
      <formula>"-"</formula>
    </cfRule>
  </conditionalFormatting>
  <conditionalFormatting sqref="G36 G32:G34 H26:H29 H31:H34 H36:H39">
    <cfRule type="cellIs" dxfId="2395" priority="172" operator="equal">
      <formula>"-"</formula>
    </cfRule>
  </conditionalFormatting>
  <conditionalFormatting sqref="G68:H71 G32:G33 G66:H66 H6:H33 H36:H64 G36 G63:G64">
    <cfRule type="cellIs" dxfId="2394" priority="171" operator="equal">
      <formula>"-"</formula>
    </cfRule>
  </conditionalFormatting>
  <conditionalFormatting sqref="G32:G33">
    <cfRule type="cellIs" dxfId="2393" priority="167" stopIfTrue="1" operator="equal">
      <formula>"-"</formula>
    </cfRule>
    <cfRule type="containsText" dxfId="2392" priority="168" stopIfTrue="1" operator="containsText" text="leer">
      <formula>NOT(ISERROR(SEARCH("leer",G32)))</formula>
    </cfRule>
  </conditionalFormatting>
  <conditionalFormatting sqref="G32:G33">
    <cfRule type="cellIs" dxfId="2391" priority="165" stopIfTrue="1" operator="equal">
      <formula>"-"</formula>
    </cfRule>
    <cfRule type="containsText" dxfId="2390" priority="166" stopIfTrue="1" operator="containsText" text="leer">
      <formula>NOT(ISERROR(SEARCH("leer",G32)))</formula>
    </cfRule>
  </conditionalFormatting>
  <conditionalFormatting sqref="G32:G33">
    <cfRule type="cellIs" dxfId="2389" priority="163" stopIfTrue="1" operator="equal">
      <formula>"-"</formula>
    </cfRule>
    <cfRule type="containsText" dxfId="2388" priority="164" stopIfTrue="1" operator="containsText" text="leer">
      <formula>NOT(ISERROR(SEARCH("leer",G32)))</formula>
    </cfRule>
  </conditionalFormatting>
  <conditionalFormatting sqref="G32:G33">
    <cfRule type="cellIs" dxfId="2387" priority="161" stopIfTrue="1" operator="equal">
      <formula>"-"</formula>
    </cfRule>
    <cfRule type="containsText" dxfId="2386" priority="162" stopIfTrue="1" operator="containsText" text="leer">
      <formula>NOT(ISERROR(SEARCH("leer",G32)))</formula>
    </cfRule>
  </conditionalFormatting>
  <conditionalFormatting sqref="G32:G33">
    <cfRule type="cellIs" dxfId="2385" priority="159" stopIfTrue="1" operator="equal">
      <formula>"-"</formula>
    </cfRule>
    <cfRule type="containsText" dxfId="2384" priority="160" stopIfTrue="1" operator="containsText" text="leer">
      <formula>NOT(ISERROR(SEARCH("leer",G32)))</formula>
    </cfRule>
  </conditionalFormatting>
  <conditionalFormatting sqref="G63">
    <cfRule type="cellIs" dxfId="2383" priority="157" stopIfTrue="1" operator="equal">
      <formula>"-"</formula>
    </cfRule>
    <cfRule type="containsText" dxfId="2382" priority="158" stopIfTrue="1" operator="containsText" text="leer">
      <formula>NOT(ISERROR(SEARCH("leer",G63)))</formula>
    </cfRule>
  </conditionalFormatting>
  <conditionalFormatting sqref="G63">
    <cfRule type="cellIs" dxfId="2381" priority="155" stopIfTrue="1" operator="equal">
      <formula>"-"</formula>
    </cfRule>
    <cfRule type="containsText" dxfId="2380" priority="156" stopIfTrue="1" operator="containsText" text="leer">
      <formula>NOT(ISERROR(SEARCH("leer",G63)))</formula>
    </cfRule>
  </conditionalFormatting>
  <conditionalFormatting sqref="G63">
    <cfRule type="cellIs" dxfId="2379" priority="153" stopIfTrue="1" operator="equal">
      <formula>"-"</formula>
    </cfRule>
    <cfRule type="containsText" dxfId="2378" priority="154" stopIfTrue="1" operator="containsText" text="leer">
      <formula>NOT(ISERROR(SEARCH("leer",G63)))</formula>
    </cfRule>
  </conditionalFormatting>
  <conditionalFormatting sqref="G63">
    <cfRule type="cellIs" dxfId="2377" priority="151" stopIfTrue="1" operator="equal">
      <formula>"-"</formula>
    </cfRule>
    <cfRule type="containsText" dxfId="2376" priority="152" stopIfTrue="1" operator="containsText" text="leer">
      <formula>NOT(ISERROR(SEARCH("leer",G63)))</formula>
    </cfRule>
  </conditionalFormatting>
  <conditionalFormatting sqref="G63">
    <cfRule type="cellIs" dxfId="2375" priority="149" stopIfTrue="1" operator="equal">
      <formula>"-"</formula>
    </cfRule>
    <cfRule type="containsText" dxfId="2374" priority="150" stopIfTrue="1" operator="containsText" text="leer">
      <formula>NOT(ISERROR(SEARCH("leer",G63)))</formula>
    </cfRule>
  </conditionalFormatting>
  <conditionalFormatting sqref="G68:G71">
    <cfRule type="cellIs" dxfId="2373" priority="147" stopIfTrue="1" operator="equal">
      <formula>"-"</formula>
    </cfRule>
    <cfRule type="containsText" dxfId="2372" priority="148" stopIfTrue="1" operator="containsText" text="leer">
      <formula>NOT(ISERROR(SEARCH("leer",G68)))</formula>
    </cfRule>
  </conditionalFormatting>
  <conditionalFormatting sqref="G68:G71">
    <cfRule type="cellIs" dxfId="2371" priority="145" stopIfTrue="1" operator="equal">
      <formula>"-"</formula>
    </cfRule>
    <cfRule type="containsText" dxfId="2370" priority="146" stopIfTrue="1" operator="containsText" text="leer">
      <formula>NOT(ISERROR(SEARCH("leer",G68)))</formula>
    </cfRule>
  </conditionalFormatting>
  <conditionalFormatting sqref="G68:G71">
    <cfRule type="cellIs" dxfId="2369" priority="143" stopIfTrue="1" operator="equal">
      <formula>"-"</formula>
    </cfRule>
    <cfRule type="containsText" dxfId="2368" priority="144" stopIfTrue="1" operator="containsText" text="leer">
      <formula>NOT(ISERROR(SEARCH("leer",G68)))</formula>
    </cfRule>
  </conditionalFormatting>
  <conditionalFormatting sqref="G68:G71">
    <cfRule type="cellIs" dxfId="2367" priority="141" stopIfTrue="1" operator="equal">
      <formula>"-"</formula>
    </cfRule>
    <cfRule type="containsText" dxfId="2366" priority="142" stopIfTrue="1" operator="containsText" text="leer">
      <formula>NOT(ISERROR(SEARCH("leer",G68)))</formula>
    </cfRule>
  </conditionalFormatting>
  <conditionalFormatting sqref="G68:G71">
    <cfRule type="cellIs" dxfId="2365" priority="139" stopIfTrue="1" operator="equal">
      <formula>"-"</formula>
    </cfRule>
    <cfRule type="containsText" dxfId="2364" priority="140" stopIfTrue="1" operator="containsText" text="leer">
      <formula>NOT(ISERROR(SEARCH("leer",G68)))</formula>
    </cfRule>
  </conditionalFormatting>
  <conditionalFormatting sqref="G32:G33">
    <cfRule type="cellIs" dxfId="2363" priority="138" operator="equal">
      <formula>"-"</formula>
    </cfRule>
  </conditionalFormatting>
  <conditionalFormatting sqref="G32:G33">
    <cfRule type="cellIs" dxfId="2362" priority="137" operator="equal">
      <formula>"-"</formula>
    </cfRule>
  </conditionalFormatting>
  <conditionalFormatting sqref="G32:G33">
    <cfRule type="cellIs" dxfId="2361" priority="135" stopIfTrue="1" operator="equal">
      <formula>"-"</formula>
    </cfRule>
    <cfRule type="containsText" dxfId="2360" priority="136" stopIfTrue="1" operator="containsText" text="leer">
      <formula>NOT(ISERROR(SEARCH("leer",G32)))</formula>
    </cfRule>
  </conditionalFormatting>
  <conditionalFormatting sqref="G32:G33">
    <cfRule type="cellIs" dxfId="2359" priority="133" stopIfTrue="1" operator="equal">
      <formula>"-"</formula>
    </cfRule>
    <cfRule type="containsText" dxfId="2358" priority="134" stopIfTrue="1" operator="containsText" text="leer">
      <formula>NOT(ISERROR(SEARCH("leer",G32)))</formula>
    </cfRule>
  </conditionalFormatting>
  <conditionalFormatting sqref="G32:G33">
    <cfRule type="cellIs" dxfId="2357" priority="131" stopIfTrue="1" operator="equal">
      <formula>"-"</formula>
    </cfRule>
    <cfRule type="containsText" dxfId="2356" priority="132" stopIfTrue="1" operator="containsText" text="leer">
      <formula>NOT(ISERROR(SEARCH("leer",G32)))</formula>
    </cfRule>
  </conditionalFormatting>
  <conditionalFormatting sqref="G32:G33">
    <cfRule type="cellIs" dxfId="2355" priority="129" stopIfTrue="1" operator="equal">
      <formula>"-"</formula>
    </cfRule>
    <cfRule type="containsText" dxfId="2354" priority="130" stopIfTrue="1" operator="containsText" text="leer">
      <formula>NOT(ISERROR(SEARCH("leer",G32)))</formula>
    </cfRule>
  </conditionalFormatting>
  <conditionalFormatting sqref="G32:G33">
    <cfRule type="cellIs" dxfId="2353" priority="127" stopIfTrue="1" operator="equal">
      <formula>"-"</formula>
    </cfRule>
    <cfRule type="containsText" dxfId="2352" priority="128" stopIfTrue="1" operator="containsText" text="leer">
      <formula>NOT(ISERROR(SEARCH("leer",G32)))</formula>
    </cfRule>
  </conditionalFormatting>
  <conditionalFormatting sqref="G63">
    <cfRule type="cellIs" dxfId="2351" priority="126" operator="equal">
      <formula>"-"</formula>
    </cfRule>
  </conditionalFormatting>
  <conditionalFormatting sqref="G63">
    <cfRule type="cellIs" dxfId="2350" priority="125" operator="equal">
      <formula>"-"</formula>
    </cfRule>
  </conditionalFormatting>
  <conditionalFormatting sqref="G63">
    <cfRule type="cellIs" dxfId="2349" priority="124" operator="equal">
      <formula>"-"</formula>
    </cfRule>
  </conditionalFormatting>
  <conditionalFormatting sqref="G63">
    <cfRule type="cellIs" dxfId="2348" priority="122" stopIfTrue="1" operator="equal">
      <formula>"-"</formula>
    </cfRule>
    <cfRule type="containsText" dxfId="2347" priority="123" stopIfTrue="1" operator="containsText" text="leer">
      <formula>NOT(ISERROR(SEARCH("leer",G63)))</formula>
    </cfRule>
  </conditionalFormatting>
  <conditionalFormatting sqref="G63">
    <cfRule type="cellIs" dxfId="2346" priority="120" stopIfTrue="1" operator="equal">
      <formula>"-"</formula>
    </cfRule>
    <cfRule type="containsText" dxfId="2345" priority="121" stopIfTrue="1" operator="containsText" text="leer">
      <formula>NOT(ISERROR(SEARCH("leer",G63)))</formula>
    </cfRule>
  </conditionalFormatting>
  <conditionalFormatting sqref="G63">
    <cfRule type="cellIs" dxfId="2344" priority="118" stopIfTrue="1" operator="equal">
      <formula>"-"</formula>
    </cfRule>
    <cfRule type="containsText" dxfId="2343" priority="119" stopIfTrue="1" operator="containsText" text="leer">
      <formula>NOT(ISERROR(SEARCH("leer",G63)))</formula>
    </cfRule>
  </conditionalFormatting>
  <conditionalFormatting sqref="G63">
    <cfRule type="cellIs" dxfId="2342" priority="116" stopIfTrue="1" operator="equal">
      <formula>"-"</formula>
    </cfRule>
    <cfRule type="containsText" dxfId="2341" priority="117" stopIfTrue="1" operator="containsText" text="leer">
      <formula>NOT(ISERROR(SEARCH("leer",G63)))</formula>
    </cfRule>
  </conditionalFormatting>
  <conditionalFormatting sqref="G63">
    <cfRule type="cellIs" dxfId="2340" priority="114" stopIfTrue="1" operator="equal">
      <formula>"-"</formula>
    </cfRule>
    <cfRule type="containsText" dxfId="2339" priority="115" stopIfTrue="1" operator="containsText" text="leer">
      <formula>NOT(ISERROR(SEARCH("leer",G63)))</formula>
    </cfRule>
  </conditionalFormatting>
  <conditionalFormatting sqref="G68:G71">
    <cfRule type="cellIs" dxfId="2338" priority="113" operator="equal">
      <formula>"-"</formula>
    </cfRule>
  </conditionalFormatting>
  <conditionalFormatting sqref="G68:G71">
    <cfRule type="cellIs" dxfId="2337" priority="112" operator="equal">
      <formula>"-"</formula>
    </cfRule>
  </conditionalFormatting>
  <conditionalFormatting sqref="G68:G71">
    <cfRule type="cellIs" dxfId="2336" priority="111" operator="equal">
      <formula>"-"</formula>
    </cfRule>
  </conditionalFormatting>
  <conditionalFormatting sqref="G68:G71">
    <cfRule type="cellIs" dxfId="2335" priority="109" stopIfTrue="1" operator="equal">
      <formula>"-"</formula>
    </cfRule>
    <cfRule type="containsText" dxfId="2334" priority="110" stopIfTrue="1" operator="containsText" text="leer">
      <formula>NOT(ISERROR(SEARCH("leer",G68)))</formula>
    </cfRule>
  </conditionalFormatting>
  <conditionalFormatting sqref="G68:G71">
    <cfRule type="cellIs" dxfId="2333" priority="107" stopIfTrue="1" operator="equal">
      <formula>"-"</formula>
    </cfRule>
    <cfRule type="containsText" dxfId="2332" priority="108" stopIfTrue="1" operator="containsText" text="leer">
      <formula>NOT(ISERROR(SEARCH("leer",G68)))</formula>
    </cfRule>
  </conditionalFormatting>
  <conditionalFormatting sqref="G68:G71">
    <cfRule type="cellIs" dxfId="2331" priority="105" stopIfTrue="1" operator="equal">
      <formula>"-"</formula>
    </cfRule>
    <cfRule type="containsText" dxfId="2330" priority="106" stopIfTrue="1" operator="containsText" text="leer">
      <formula>NOT(ISERROR(SEARCH("leer",G68)))</formula>
    </cfRule>
  </conditionalFormatting>
  <conditionalFormatting sqref="G68:G71">
    <cfRule type="cellIs" dxfId="2329" priority="103" stopIfTrue="1" operator="equal">
      <formula>"-"</formula>
    </cfRule>
    <cfRule type="containsText" dxfId="2328" priority="104" stopIfTrue="1" operator="containsText" text="leer">
      <formula>NOT(ISERROR(SEARCH("leer",G68)))</formula>
    </cfRule>
  </conditionalFormatting>
  <conditionalFormatting sqref="G68:G71">
    <cfRule type="cellIs" dxfId="2327" priority="101" stopIfTrue="1" operator="equal">
      <formula>"-"</formula>
    </cfRule>
    <cfRule type="containsText" dxfId="2326" priority="102" stopIfTrue="1" operator="containsText" text="leer">
      <formula>NOT(ISERROR(SEARCH("leer",G68)))</formula>
    </cfRule>
  </conditionalFormatting>
  <conditionalFormatting sqref="F3">
    <cfRule type="cellIs" dxfId="2325" priority="100" operator="equal">
      <formula>"-"</formula>
    </cfRule>
  </conditionalFormatting>
  <conditionalFormatting sqref="F3">
    <cfRule type="cellIs" dxfId="2324" priority="99" operator="equal">
      <formula>"-"</formula>
    </cfRule>
  </conditionalFormatting>
  <conditionalFormatting sqref="F6:F33">
    <cfRule type="cellIs" dxfId="2323" priority="97" stopIfTrue="1" operator="equal">
      <formula>"-"</formula>
    </cfRule>
    <cfRule type="containsText" dxfId="2322" priority="98" stopIfTrue="1" operator="containsText" text="leer">
      <formula>NOT(ISERROR(SEARCH("leer",F6)))</formula>
    </cfRule>
  </conditionalFormatting>
  <conditionalFormatting sqref="F6:F33">
    <cfRule type="cellIs" dxfId="2321" priority="96" stopIfTrue="1" operator="equal">
      <formula>"-"</formula>
    </cfRule>
  </conditionalFormatting>
  <conditionalFormatting sqref="F6:F33">
    <cfRule type="cellIs" dxfId="2320" priority="94" stopIfTrue="1" operator="equal">
      <formula>"-"</formula>
    </cfRule>
    <cfRule type="containsText" dxfId="2319" priority="95" stopIfTrue="1" operator="containsText" text="leer">
      <formula>NOT(ISERROR(SEARCH("leer",F6)))</formula>
    </cfRule>
  </conditionalFormatting>
  <conditionalFormatting sqref="F6:F33">
    <cfRule type="cellIs" dxfId="2318" priority="93" stopIfTrue="1" operator="equal">
      <formula>"-"</formula>
    </cfRule>
  </conditionalFormatting>
  <conditionalFormatting sqref="F37:F63">
    <cfRule type="cellIs" dxfId="2317" priority="91" stopIfTrue="1" operator="equal">
      <formula>"-"</formula>
    </cfRule>
    <cfRule type="containsText" dxfId="2316" priority="92" stopIfTrue="1" operator="containsText" text="leer">
      <formula>NOT(ISERROR(SEARCH("leer",F37)))</formula>
    </cfRule>
  </conditionalFormatting>
  <conditionalFormatting sqref="F37:F63">
    <cfRule type="cellIs" dxfId="2315" priority="90" stopIfTrue="1" operator="equal">
      <formula>"-"</formula>
    </cfRule>
  </conditionalFormatting>
  <conditionalFormatting sqref="F37:F63">
    <cfRule type="cellIs" dxfId="2314" priority="88" stopIfTrue="1" operator="equal">
      <formula>"-"</formula>
    </cfRule>
    <cfRule type="containsText" dxfId="2313" priority="89" stopIfTrue="1" operator="containsText" text="leer">
      <formula>NOT(ISERROR(SEARCH("leer",F37)))</formula>
    </cfRule>
  </conditionalFormatting>
  <conditionalFormatting sqref="F37:F63">
    <cfRule type="cellIs" dxfId="2312" priority="87" stopIfTrue="1" operator="equal">
      <formula>"-"</formula>
    </cfRule>
  </conditionalFormatting>
  <conditionalFormatting sqref="F68:F71">
    <cfRule type="cellIs" dxfId="2311" priority="85" stopIfTrue="1" operator="equal">
      <formula>"-"</formula>
    </cfRule>
    <cfRule type="containsText" dxfId="2310" priority="86" stopIfTrue="1" operator="containsText" text="leer">
      <formula>NOT(ISERROR(SEARCH("leer",F68)))</formula>
    </cfRule>
  </conditionalFormatting>
  <conditionalFormatting sqref="F68:F71">
    <cfRule type="cellIs" dxfId="2309" priority="84" stopIfTrue="1" operator="equal">
      <formula>"-"</formula>
    </cfRule>
  </conditionalFormatting>
  <conditionalFormatting sqref="F68:F71">
    <cfRule type="cellIs" dxfId="2308" priority="82" stopIfTrue="1" operator="equal">
      <formula>"-"</formula>
    </cfRule>
    <cfRule type="containsText" dxfId="2307" priority="83" stopIfTrue="1" operator="containsText" text="leer">
      <formula>NOT(ISERROR(SEARCH("leer",F68)))</formula>
    </cfRule>
  </conditionalFormatting>
  <conditionalFormatting sqref="F68:F71">
    <cfRule type="cellIs" dxfId="2306" priority="81" stopIfTrue="1" operator="equal">
      <formula>"-"</formula>
    </cfRule>
  </conditionalFormatting>
  <conditionalFormatting sqref="F68:F71">
    <cfRule type="cellIs" dxfId="2305" priority="79" stopIfTrue="1" operator="equal">
      <formula>"-"</formula>
    </cfRule>
    <cfRule type="containsText" dxfId="2304" priority="80" stopIfTrue="1" operator="containsText" text="leer">
      <formula>NOT(ISERROR(SEARCH("leer",F68)))</formula>
    </cfRule>
  </conditionalFormatting>
  <conditionalFormatting sqref="F68:F71">
    <cfRule type="cellIs" dxfId="2303" priority="78" stopIfTrue="1" operator="equal">
      <formula>"-"</formula>
    </cfRule>
  </conditionalFormatting>
  <conditionalFormatting sqref="F68:F71">
    <cfRule type="cellIs" dxfId="2302" priority="76" stopIfTrue="1" operator="equal">
      <formula>"-"</formula>
    </cfRule>
    <cfRule type="containsText" dxfId="2301" priority="77" stopIfTrue="1" operator="containsText" text="leer">
      <formula>NOT(ISERROR(SEARCH("leer",F68)))</formula>
    </cfRule>
  </conditionalFormatting>
  <conditionalFormatting sqref="F68:F71">
    <cfRule type="cellIs" dxfId="2300" priority="75" stopIfTrue="1" operator="equal">
      <formula>"-"</formula>
    </cfRule>
  </conditionalFormatting>
  <conditionalFormatting sqref="F6:F33">
    <cfRule type="cellIs" dxfId="2299" priority="73" stopIfTrue="1" operator="equal">
      <formula>"-"</formula>
    </cfRule>
    <cfRule type="containsText" dxfId="2298" priority="74" stopIfTrue="1" operator="containsText" text="leer">
      <formula>NOT(ISERROR(SEARCH("leer",F6)))</formula>
    </cfRule>
  </conditionalFormatting>
  <conditionalFormatting sqref="F6:F33">
    <cfRule type="cellIs" dxfId="2297" priority="72" stopIfTrue="1" operator="equal">
      <formula>"-"</formula>
    </cfRule>
  </conditionalFormatting>
  <conditionalFormatting sqref="F6:F33">
    <cfRule type="cellIs" dxfId="2296" priority="70" stopIfTrue="1" operator="equal">
      <formula>"-"</formula>
    </cfRule>
    <cfRule type="containsText" dxfId="2295" priority="71" stopIfTrue="1" operator="containsText" text="leer">
      <formula>NOT(ISERROR(SEARCH("leer",F6)))</formula>
    </cfRule>
  </conditionalFormatting>
  <conditionalFormatting sqref="F6:F33">
    <cfRule type="cellIs" dxfId="2294" priority="69" stopIfTrue="1" operator="equal">
      <formula>"-"</formula>
    </cfRule>
  </conditionalFormatting>
  <conditionalFormatting sqref="F37:F63">
    <cfRule type="cellIs" dxfId="2293" priority="67" stopIfTrue="1" operator="equal">
      <formula>"-"</formula>
    </cfRule>
    <cfRule type="containsText" dxfId="2292" priority="68" stopIfTrue="1" operator="containsText" text="leer">
      <formula>NOT(ISERROR(SEARCH("leer",F37)))</formula>
    </cfRule>
  </conditionalFormatting>
  <conditionalFormatting sqref="F37:F63">
    <cfRule type="cellIs" dxfId="2291" priority="66" stopIfTrue="1" operator="equal">
      <formula>"-"</formula>
    </cfRule>
  </conditionalFormatting>
  <conditionalFormatting sqref="F37:F63">
    <cfRule type="cellIs" dxfId="2290" priority="64" stopIfTrue="1" operator="equal">
      <formula>"-"</formula>
    </cfRule>
    <cfRule type="containsText" dxfId="2289" priority="65" stopIfTrue="1" operator="containsText" text="leer">
      <formula>NOT(ISERROR(SEARCH("leer",F37)))</formula>
    </cfRule>
  </conditionalFormatting>
  <conditionalFormatting sqref="F37:F63">
    <cfRule type="cellIs" dxfId="2288" priority="63" stopIfTrue="1" operator="equal">
      <formula>"-"</formula>
    </cfRule>
  </conditionalFormatting>
  <conditionalFormatting sqref="E3">
    <cfRule type="cellIs" dxfId="2287" priority="62" operator="equal">
      <formula>"-"</formula>
    </cfRule>
  </conditionalFormatting>
  <conditionalFormatting sqref="E3">
    <cfRule type="cellIs" dxfId="2286" priority="61" operator="equal">
      <formula>"-"</formula>
    </cfRule>
  </conditionalFormatting>
  <conditionalFormatting sqref="E68">
    <cfRule type="cellIs" dxfId="2285" priority="35" stopIfTrue="1" operator="equal">
      <formula>"-"</formula>
    </cfRule>
    <cfRule type="containsText" dxfId="2284" priority="36" stopIfTrue="1" operator="containsText" text="leer">
      <formula>NOT(ISERROR(SEARCH("leer",E68)))</formula>
    </cfRule>
  </conditionalFormatting>
  <conditionalFormatting sqref="E68">
    <cfRule type="cellIs" dxfId="2283" priority="34" stopIfTrue="1" operator="equal">
      <formula>"-"</formula>
    </cfRule>
  </conditionalFormatting>
  <conditionalFormatting sqref="E68">
    <cfRule type="cellIs" dxfId="2282" priority="32" stopIfTrue="1" operator="equal">
      <formula>"-"</formula>
    </cfRule>
    <cfRule type="containsText" dxfId="2281" priority="33" stopIfTrue="1" operator="containsText" text="leer">
      <formula>NOT(ISERROR(SEARCH("leer",E68)))</formula>
    </cfRule>
  </conditionalFormatting>
  <conditionalFormatting sqref="E68">
    <cfRule type="cellIs" dxfId="2280" priority="31" stopIfTrue="1" operator="equal">
      <formula>"-"</formula>
    </cfRule>
  </conditionalFormatting>
  <conditionalFormatting sqref="E68">
    <cfRule type="cellIs" dxfId="2279" priority="29" stopIfTrue="1" operator="equal">
      <formula>"-"</formula>
    </cfRule>
    <cfRule type="containsText" dxfId="2278" priority="30" stopIfTrue="1" operator="containsText" text="leer">
      <formula>NOT(ISERROR(SEARCH("leer",E68)))</formula>
    </cfRule>
  </conditionalFormatting>
  <conditionalFormatting sqref="E68">
    <cfRule type="cellIs" dxfId="2277" priority="28" stopIfTrue="1" operator="equal">
      <formula>"-"</formula>
    </cfRule>
  </conditionalFormatting>
  <conditionalFormatting sqref="E68">
    <cfRule type="cellIs" dxfId="2276" priority="26" stopIfTrue="1" operator="equal">
      <formula>"-"</formula>
    </cfRule>
    <cfRule type="containsText" dxfId="2275" priority="27" stopIfTrue="1" operator="containsText" text="leer">
      <formula>NOT(ISERROR(SEARCH("leer",E68)))</formula>
    </cfRule>
  </conditionalFormatting>
  <conditionalFormatting sqref="E68">
    <cfRule type="cellIs" dxfId="2274" priority="25" stopIfTrue="1" operator="equal">
      <formula>"-"</formula>
    </cfRule>
  </conditionalFormatting>
  <conditionalFormatting sqref="E70">
    <cfRule type="cellIs" dxfId="2273" priority="23" stopIfTrue="1" operator="equal">
      <formula>"-"</formula>
    </cfRule>
    <cfRule type="containsText" dxfId="2272" priority="24" stopIfTrue="1" operator="containsText" text="leer">
      <formula>NOT(ISERROR(SEARCH("leer",E70)))</formula>
    </cfRule>
  </conditionalFormatting>
  <conditionalFormatting sqref="E70">
    <cfRule type="cellIs" dxfId="2271" priority="22" stopIfTrue="1" operator="equal">
      <formula>"-"</formula>
    </cfRule>
  </conditionalFormatting>
  <conditionalFormatting sqref="E70">
    <cfRule type="cellIs" dxfId="2270" priority="20" stopIfTrue="1" operator="equal">
      <formula>"-"</formula>
    </cfRule>
    <cfRule type="containsText" dxfId="2269" priority="21" stopIfTrue="1" operator="containsText" text="leer">
      <formula>NOT(ISERROR(SEARCH("leer",E70)))</formula>
    </cfRule>
  </conditionalFormatting>
  <conditionalFormatting sqref="E70">
    <cfRule type="cellIs" dxfId="2268" priority="19" stopIfTrue="1" operator="equal">
      <formula>"-"</formula>
    </cfRule>
  </conditionalFormatting>
  <conditionalFormatting sqref="E70">
    <cfRule type="cellIs" dxfId="2267" priority="17" stopIfTrue="1" operator="equal">
      <formula>"-"</formula>
    </cfRule>
    <cfRule type="containsText" dxfId="2266" priority="18" stopIfTrue="1" operator="containsText" text="leer">
      <formula>NOT(ISERROR(SEARCH("leer",E70)))</formula>
    </cfRule>
  </conditionalFormatting>
  <conditionalFormatting sqref="E70">
    <cfRule type="cellIs" dxfId="2265" priority="16" stopIfTrue="1" operator="equal">
      <formula>"-"</formula>
    </cfRule>
  </conditionalFormatting>
  <conditionalFormatting sqref="E70">
    <cfRule type="cellIs" dxfId="2264" priority="14" stopIfTrue="1" operator="equal">
      <formula>"-"</formula>
    </cfRule>
    <cfRule type="containsText" dxfId="2263" priority="15" stopIfTrue="1" operator="containsText" text="leer">
      <formula>NOT(ISERROR(SEARCH("leer",E70)))</formula>
    </cfRule>
  </conditionalFormatting>
  <conditionalFormatting sqref="E70">
    <cfRule type="cellIs" dxfId="2262" priority="13" stopIfTrue="1" operator="equal">
      <formula>"-"</formula>
    </cfRule>
  </conditionalFormatting>
  <conditionalFormatting sqref="E37:E62">
    <cfRule type="cellIs" dxfId="2261" priority="11" stopIfTrue="1" operator="equal">
      <formula>"-"</formula>
    </cfRule>
    <cfRule type="containsText" dxfId="2260" priority="12" stopIfTrue="1" operator="containsText" text="leer">
      <formula>NOT(ISERROR(SEARCH("leer",E37)))</formula>
    </cfRule>
  </conditionalFormatting>
  <conditionalFormatting sqref="E37:E62">
    <cfRule type="cellIs" dxfId="2259" priority="10" stopIfTrue="1" operator="equal">
      <formula>"-"</formula>
    </cfRule>
  </conditionalFormatting>
  <conditionalFormatting sqref="E37:E62">
    <cfRule type="cellIs" dxfId="2258" priority="8" stopIfTrue="1" operator="equal">
      <formula>"-"</formula>
    </cfRule>
    <cfRule type="containsText" dxfId="2257" priority="9" stopIfTrue="1" operator="containsText" text="leer">
      <formula>NOT(ISERROR(SEARCH("leer",E37)))</formula>
    </cfRule>
  </conditionalFormatting>
  <conditionalFormatting sqref="E37:E62">
    <cfRule type="cellIs" dxfId="2256" priority="7" stopIfTrue="1" operator="equal">
      <formula>"-"</formula>
    </cfRule>
  </conditionalFormatting>
  <conditionalFormatting sqref="E37:E62">
    <cfRule type="cellIs" dxfId="2255" priority="5" stopIfTrue="1" operator="equal">
      <formula>"-"</formula>
    </cfRule>
    <cfRule type="containsText" dxfId="2254" priority="6" stopIfTrue="1" operator="containsText" text="leer">
      <formula>NOT(ISERROR(SEARCH("leer",E37)))</formula>
    </cfRule>
  </conditionalFormatting>
  <conditionalFormatting sqref="E37:E62">
    <cfRule type="cellIs" dxfId="2253" priority="4" stopIfTrue="1" operator="equal">
      <formula>"-"</formula>
    </cfRule>
  </conditionalFormatting>
  <conditionalFormatting sqref="E37:E62">
    <cfRule type="cellIs" dxfId="2252" priority="2" stopIfTrue="1" operator="equal">
      <formula>"-"</formula>
    </cfRule>
    <cfRule type="containsText" dxfId="2251" priority="3" stopIfTrue="1" operator="containsText" text="leer">
      <formula>NOT(ISERROR(SEARCH("leer",E37)))</formula>
    </cfRule>
  </conditionalFormatting>
  <conditionalFormatting sqref="E37:E62">
    <cfRule type="cellIs" dxfId="2250" priority="1" stopIfTrue="1" operator="equal">
      <formula>"-"</formula>
    </cfRule>
  </conditionalFormatting>
  <hyperlinks>
    <hyperlink ref="A1" location="Index!A1" display="zurück"/>
  </hyperlinks>
  <pageMargins left="0.79000000000000015" right="0.79000000000000015" top="0.98" bottom="0.98" header="0.51" footer="0.51"/>
  <pageSetup paperSize="9" scale="37" orientation="portrait"/>
  <headerFooter alignWithMargins="0"/>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123"/>
  <sheetViews>
    <sheetView showRuler="0" workbookViewId="0"/>
  </sheetViews>
  <sheetFormatPr baseColWidth="10" defaultColWidth="10.7109375" defaultRowHeight="12.75"/>
  <cols>
    <col min="1" max="1" width="32.42578125" style="5" customWidth="1"/>
    <col min="2" max="2" width="35.42578125" style="5" customWidth="1"/>
    <col min="3" max="3" width="8.140625" style="8" customWidth="1"/>
    <col min="4" max="4" width="12.28515625" style="8" customWidth="1"/>
    <col min="5" max="14" width="11.42578125" style="8" customWidth="1"/>
    <col min="15" max="16384" width="10.7109375" style="5"/>
  </cols>
  <sheetData>
    <row r="1" spans="1:14">
      <c r="A1" s="97" t="s">
        <v>370</v>
      </c>
      <c r="C1" s="5"/>
      <c r="D1" s="5"/>
      <c r="E1" s="5"/>
      <c r="F1" s="5"/>
      <c r="G1" s="5"/>
      <c r="H1" s="5"/>
      <c r="I1" s="5"/>
      <c r="J1" s="5"/>
      <c r="K1" s="5"/>
      <c r="L1" s="5"/>
      <c r="M1" s="5"/>
      <c r="N1" s="5"/>
    </row>
    <row r="2" spans="1:14">
      <c r="A2" s="97"/>
      <c r="C2" s="5"/>
      <c r="D2" s="5"/>
      <c r="E2" s="5"/>
      <c r="F2" s="5"/>
      <c r="G2" s="5"/>
      <c r="H2" s="5"/>
      <c r="I2" s="5"/>
      <c r="J2" s="5"/>
      <c r="K2" s="5"/>
      <c r="L2" s="5"/>
      <c r="M2" s="5"/>
      <c r="N2" s="5"/>
    </row>
    <row r="3" spans="1:14">
      <c r="A3" s="4" t="s">
        <v>369</v>
      </c>
      <c r="C3" t="s">
        <v>413</v>
      </c>
      <c r="D3" s="5" t="s">
        <v>525</v>
      </c>
      <c r="E3" s="4">
        <v>2013</v>
      </c>
      <c r="F3" s="4">
        <v>2012</v>
      </c>
      <c r="G3" s="4">
        <v>2011</v>
      </c>
      <c r="H3" s="4">
        <v>2010</v>
      </c>
      <c r="I3" s="4">
        <v>2009</v>
      </c>
      <c r="J3" s="4">
        <v>2008</v>
      </c>
      <c r="K3" s="4">
        <v>2007</v>
      </c>
      <c r="L3" s="4">
        <v>2006</v>
      </c>
      <c r="M3" s="4">
        <v>2005</v>
      </c>
      <c r="N3" s="24">
        <v>2004</v>
      </c>
    </row>
    <row r="4" spans="1:14">
      <c r="I4" s="4"/>
      <c r="J4" s="4"/>
      <c r="K4" s="4"/>
      <c r="L4" s="4"/>
      <c r="M4" s="4"/>
    </row>
    <row r="5" spans="1:14">
      <c r="A5" s="5" t="s">
        <v>340</v>
      </c>
      <c r="B5" s="5" t="s">
        <v>494</v>
      </c>
      <c r="C5" s="8" t="s">
        <v>600</v>
      </c>
      <c r="D5" s="8" t="s">
        <v>656</v>
      </c>
      <c r="E5" s="8">
        <v>3789</v>
      </c>
      <c r="F5" s="293">
        <v>3557</v>
      </c>
      <c r="G5" s="178">
        <v>3648</v>
      </c>
      <c r="H5" s="294">
        <v>3368</v>
      </c>
      <c r="I5" s="291">
        <v>3605</v>
      </c>
      <c r="J5" s="291">
        <v>4823</v>
      </c>
      <c r="K5" s="291">
        <v>4261</v>
      </c>
      <c r="L5" s="291">
        <v>3954</v>
      </c>
      <c r="M5" s="291">
        <v>3643</v>
      </c>
      <c r="N5" s="291">
        <v>4628</v>
      </c>
    </row>
    <row r="6" spans="1:14">
      <c r="A6" s="168" t="s">
        <v>722</v>
      </c>
      <c r="B6" s="5" t="s">
        <v>494</v>
      </c>
      <c r="C6" s="8" t="s">
        <v>600</v>
      </c>
      <c r="D6" s="8" t="s">
        <v>656</v>
      </c>
      <c r="E6" s="8">
        <v>1567</v>
      </c>
      <c r="F6" s="293">
        <v>1548</v>
      </c>
      <c r="G6" s="178">
        <v>1670</v>
      </c>
      <c r="H6" s="294">
        <v>1476</v>
      </c>
      <c r="I6" s="291">
        <v>1376</v>
      </c>
      <c r="J6" s="291">
        <v>2289</v>
      </c>
      <c r="K6" s="291">
        <v>2045</v>
      </c>
      <c r="L6" s="291">
        <v>1630</v>
      </c>
      <c r="M6" s="291">
        <v>1703</v>
      </c>
      <c r="N6" s="291">
        <v>1884</v>
      </c>
    </row>
    <row r="7" spans="1:14">
      <c r="A7" s="16" t="s">
        <v>341</v>
      </c>
      <c r="B7" s="5" t="s">
        <v>494</v>
      </c>
      <c r="C7" s="8" t="s">
        <v>600</v>
      </c>
      <c r="D7" s="8" t="s">
        <v>656</v>
      </c>
      <c r="E7" s="8">
        <v>1216</v>
      </c>
      <c r="F7" s="293">
        <v>918</v>
      </c>
      <c r="G7" s="178">
        <v>1055</v>
      </c>
      <c r="H7" s="294">
        <v>793</v>
      </c>
      <c r="I7" s="291">
        <v>838</v>
      </c>
      <c r="J7" s="291">
        <v>1007</v>
      </c>
      <c r="K7" s="291">
        <v>892</v>
      </c>
      <c r="L7" s="291">
        <v>1471</v>
      </c>
      <c r="M7" s="291">
        <v>876</v>
      </c>
      <c r="N7" s="291">
        <v>1136</v>
      </c>
    </row>
    <row r="8" spans="1:14">
      <c r="A8" s="168" t="s">
        <v>723</v>
      </c>
      <c r="B8" s="5" t="s">
        <v>494</v>
      </c>
      <c r="C8" s="8" t="s">
        <v>600</v>
      </c>
      <c r="D8" s="8" t="s">
        <v>656</v>
      </c>
      <c r="E8" s="293">
        <v>255</v>
      </c>
      <c r="F8" s="293">
        <v>232</v>
      </c>
      <c r="G8" s="178">
        <v>237</v>
      </c>
      <c r="H8" s="294">
        <v>325</v>
      </c>
      <c r="I8" s="291">
        <v>414</v>
      </c>
      <c r="J8" s="291">
        <v>265</v>
      </c>
      <c r="K8" s="291">
        <v>197</v>
      </c>
      <c r="L8" s="291">
        <v>217</v>
      </c>
      <c r="M8" s="291">
        <v>218</v>
      </c>
      <c r="N8" s="291">
        <v>233</v>
      </c>
    </row>
    <row r="9" spans="1:14">
      <c r="A9" s="16" t="s">
        <v>342</v>
      </c>
      <c r="B9" s="5" t="s">
        <v>494</v>
      </c>
      <c r="C9" s="8" t="s">
        <v>600</v>
      </c>
      <c r="D9" s="8" t="s">
        <v>656</v>
      </c>
      <c r="E9" s="8">
        <v>298</v>
      </c>
      <c r="F9" s="293">
        <v>271</v>
      </c>
      <c r="G9" s="178">
        <v>349</v>
      </c>
      <c r="H9" s="294">
        <v>439</v>
      </c>
      <c r="I9" s="291">
        <v>645</v>
      </c>
      <c r="J9" s="291">
        <v>975</v>
      </c>
      <c r="K9" s="291">
        <v>797</v>
      </c>
      <c r="L9" s="291">
        <v>266</v>
      </c>
      <c r="M9" s="291">
        <v>324</v>
      </c>
      <c r="N9" s="291">
        <v>724</v>
      </c>
    </row>
    <row r="10" spans="1:14">
      <c r="A10" s="16" t="s">
        <v>343</v>
      </c>
      <c r="B10" s="5" t="s">
        <v>494</v>
      </c>
      <c r="C10" s="8" t="s">
        <v>600</v>
      </c>
      <c r="D10" s="8" t="s">
        <v>656</v>
      </c>
      <c r="E10" s="8">
        <v>414</v>
      </c>
      <c r="F10" s="293">
        <v>538</v>
      </c>
      <c r="G10" s="178">
        <v>289</v>
      </c>
      <c r="H10" s="294">
        <v>293</v>
      </c>
      <c r="I10" s="291">
        <v>263</v>
      </c>
      <c r="J10" s="291">
        <v>235</v>
      </c>
      <c r="K10" s="291">
        <v>273</v>
      </c>
      <c r="L10" s="291">
        <v>299</v>
      </c>
      <c r="M10" s="291">
        <v>470</v>
      </c>
      <c r="N10" s="291">
        <v>597</v>
      </c>
    </row>
    <row r="11" spans="1:14">
      <c r="A11" s="25" t="s">
        <v>344</v>
      </c>
      <c r="B11" s="5" t="s">
        <v>494</v>
      </c>
      <c r="C11" s="8" t="s">
        <v>600</v>
      </c>
      <c r="D11" s="8" t="s">
        <v>656</v>
      </c>
      <c r="E11" s="8">
        <v>180</v>
      </c>
      <c r="F11" s="293">
        <v>315</v>
      </c>
      <c r="G11" s="178">
        <v>95</v>
      </c>
      <c r="H11" s="294">
        <v>116</v>
      </c>
      <c r="I11" s="291">
        <v>99</v>
      </c>
      <c r="J11" s="291">
        <v>97</v>
      </c>
      <c r="K11" s="291">
        <v>110</v>
      </c>
      <c r="L11" s="291">
        <v>86</v>
      </c>
      <c r="M11" s="291">
        <v>172</v>
      </c>
      <c r="N11" s="291">
        <v>173</v>
      </c>
    </row>
    <row r="12" spans="1:14">
      <c r="A12" s="25" t="s">
        <v>345</v>
      </c>
      <c r="B12" s="5" t="s">
        <v>494</v>
      </c>
      <c r="C12" s="8" t="s">
        <v>600</v>
      </c>
      <c r="D12" s="8" t="s">
        <v>656</v>
      </c>
      <c r="E12" s="8">
        <v>234</v>
      </c>
      <c r="F12" s="293">
        <v>223</v>
      </c>
      <c r="G12" s="178">
        <v>194</v>
      </c>
      <c r="H12" s="294">
        <v>177</v>
      </c>
      <c r="I12" s="291">
        <v>164</v>
      </c>
      <c r="J12" s="291">
        <v>138</v>
      </c>
      <c r="K12" s="291">
        <v>163</v>
      </c>
      <c r="L12" s="291">
        <v>213</v>
      </c>
      <c r="M12" s="291">
        <v>298</v>
      </c>
      <c r="N12" s="291">
        <v>424</v>
      </c>
    </row>
    <row r="13" spans="1:14">
      <c r="A13" s="16" t="s">
        <v>346</v>
      </c>
      <c r="B13" s="5" t="s">
        <v>494</v>
      </c>
      <c r="C13" s="8" t="s">
        <v>600</v>
      </c>
      <c r="D13" s="8" t="s">
        <v>656</v>
      </c>
      <c r="E13" s="8">
        <v>39</v>
      </c>
      <c r="F13" s="293">
        <v>50</v>
      </c>
      <c r="G13" s="178">
        <v>48</v>
      </c>
      <c r="H13" s="294">
        <v>42</v>
      </c>
      <c r="I13" s="291">
        <v>69</v>
      </c>
      <c r="J13" s="291">
        <v>52</v>
      </c>
      <c r="K13" s="291">
        <v>57</v>
      </c>
      <c r="L13" s="291">
        <v>71</v>
      </c>
      <c r="M13" s="291">
        <v>52</v>
      </c>
      <c r="N13" s="291">
        <v>54</v>
      </c>
    </row>
    <row r="14" spans="1:14" ht="25.5">
      <c r="A14" s="5" t="s">
        <v>173</v>
      </c>
      <c r="B14" s="13" t="s">
        <v>814</v>
      </c>
      <c r="C14" s="202" t="s">
        <v>629</v>
      </c>
      <c r="D14" s="8" t="s">
        <v>656</v>
      </c>
      <c r="E14" s="27">
        <v>9.85</v>
      </c>
      <c r="F14" s="259">
        <v>9.5</v>
      </c>
      <c r="G14" s="71">
        <v>9.4</v>
      </c>
      <c r="H14" s="71">
        <v>8.8000000000000007</v>
      </c>
      <c r="I14" s="191">
        <v>8.4414649614616888</v>
      </c>
      <c r="J14" s="191">
        <v>11.441971492620675</v>
      </c>
      <c r="K14" s="191">
        <v>9.7153999950633132</v>
      </c>
      <c r="L14" s="191">
        <v>8.703731587200739</v>
      </c>
      <c r="M14" s="191">
        <v>7.774066850134929</v>
      </c>
      <c r="N14" s="191">
        <v>9.4388011238612908</v>
      </c>
    </row>
    <row r="15" spans="1:14">
      <c r="F15" s="78"/>
      <c r="I15" s="63"/>
      <c r="J15" s="18"/>
      <c r="K15" s="132"/>
      <c r="L15" s="18"/>
      <c r="M15" s="18"/>
      <c r="N15" s="18"/>
    </row>
    <row r="16" spans="1:14" ht="25.5">
      <c r="A16" s="30" t="s">
        <v>802</v>
      </c>
      <c r="B16" s="13" t="s">
        <v>814</v>
      </c>
      <c r="C16" s="8" t="s">
        <v>600</v>
      </c>
      <c r="D16" s="8" t="s">
        <v>656</v>
      </c>
      <c r="E16" s="27">
        <v>3.58</v>
      </c>
      <c r="F16" s="259">
        <v>3.7</v>
      </c>
      <c r="G16" s="93">
        <v>3.9</v>
      </c>
      <c r="H16" s="71">
        <v>3.5</v>
      </c>
      <c r="I16" s="71">
        <v>3.1</v>
      </c>
      <c r="J16" s="71">
        <v>5.3</v>
      </c>
      <c r="K16" s="137">
        <v>4.7</v>
      </c>
      <c r="L16" s="71">
        <v>3.6</v>
      </c>
      <c r="M16" s="71">
        <v>3.6</v>
      </c>
      <c r="N16" s="71">
        <v>3.8</v>
      </c>
    </row>
    <row r="17" spans="1:14">
      <c r="A17" s="30"/>
      <c r="C17" s="24"/>
      <c r="G17" s="24"/>
      <c r="H17" s="24"/>
      <c r="I17" s="71"/>
      <c r="J17" s="71"/>
      <c r="K17" s="137"/>
      <c r="L17" s="71"/>
      <c r="M17" s="71"/>
      <c r="N17" s="71"/>
    </row>
    <row r="18" spans="1:14">
      <c r="A18" s="15"/>
      <c r="B18" s="15"/>
      <c r="C18" s="18"/>
      <c r="G18" s="18"/>
      <c r="H18" s="18"/>
      <c r="I18" s="63"/>
      <c r="J18" s="18"/>
      <c r="K18" s="18"/>
      <c r="L18" s="43"/>
      <c r="M18" s="43"/>
      <c r="N18" s="18"/>
    </row>
    <row r="19" spans="1:14">
      <c r="A19" s="254" t="s">
        <v>667</v>
      </c>
      <c r="B19" s="248"/>
      <c r="C19" s="248"/>
      <c r="G19" s="18"/>
      <c r="H19" s="18"/>
      <c r="I19" s="63"/>
      <c r="J19" s="43"/>
      <c r="K19" s="18"/>
      <c r="L19" s="43"/>
      <c r="M19" s="43"/>
      <c r="N19" s="18"/>
    </row>
    <row r="20" spans="1:14">
      <c r="A20" s="254" t="s">
        <v>724</v>
      </c>
      <c r="B20" s="249"/>
      <c r="C20" s="249"/>
      <c r="G20" s="18"/>
      <c r="H20" s="18"/>
      <c r="I20" s="63"/>
      <c r="J20" s="18"/>
      <c r="K20" s="18"/>
      <c r="L20" s="43"/>
      <c r="M20" s="43"/>
      <c r="N20" s="18"/>
    </row>
    <row r="21" spans="1:14">
      <c r="A21" s="254" t="s">
        <v>813</v>
      </c>
      <c r="B21" s="15"/>
      <c r="C21" s="18"/>
      <c r="G21" s="18"/>
      <c r="H21" s="18"/>
      <c r="I21" s="63"/>
      <c r="J21" s="18"/>
      <c r="K21" s="18"/>
      <c r="L21" s="43"/>
      <c r="M21" s="43"/>
      <c r="N21" s="18"/>
    </row>
    <row r="22" spans="1:14">
      <c r="A22" s="15"/>
      <c r="B22" s="15"/>
      <c r="C22" s="18"/>
      <c r="G22" s="18"/>
      <c r="H22" s="18"/>
      <c r="I22" s="63"/>
      <c r="J22" s="18"/>
      <c r="K22" s="18"/>
      <c r="L22" s="43"/>
      <c r="M22" s="43"/>
      <c r="N22" s="18"/>
    </row>
    <row r="23" spans="1:14">
      <c r="A23" s="15"/>
      <c r="B23" s="15"/>
      <c r="C23" s="18"/>
      <c r="G23" s="18"/>
      <c r="H23" s="18"/>
      <c r="I23" s="63"/>
      <c r="J23" s="18"/>
      <c r="K23" s="18"/>
      <c r="L23" s="43"/>
      <c r="M23" s="43"/>
      <c r="N23" s="18"/>
    </row>
    <row r="24" spans="1:14">
      <c r="A24" s="15"/>
      <c r="B24" s="15"/>
      <c r="C24" s="18"/>
      <c r="G24" s="18"/>
      <c r="H24" s="18"/>
      <c r="I24" s="63"/>
      <c r="J24" s="18"/>
      <c r="K24" s="18"/>
      <c r="L24" s="43"/>
      <c r="M24" s="43"/>
      <c r="N24" s="18"/>
    </row>
    <row r="43" spans="1:14">
      <c r="K43" s="18"/>
      <c r="L43" s="18"/>
      <c r="M43" s="18"/>
      <c r="N43" s="18"/>
    </row>
    <row r="44" spans="1:14">
      <c r="A44" s="4"/>
    </row>
    <row r="45" spans="1:14" s="4" customFormat="1">
      <c r="C45" s="24"/>
      <c r="D45" s="8"/>
      <c r="E45" s="8"/>
      <c r="F45" s="8"/>
      <c r="G45" s="24"/>
      <c r="H45" s="24"/>
      <c r="I45" s="24"/>
      <c r="J45" s="24"/>
      <c r="K45" s="24"/>
      <c r="L45" s="24"/>
      <c r="M45" s="24"/>
      <c r="N45" s="24"/>
    </row>
    <row r="46" spans="1:14">
      <c r="A46" s="4"/>
    </row>
    <row r="47" spans="1:14">
      <c r="A47" s="15"/>
      <c r="B47" s="15"/>
      <c r="C47" s="18"/>
      <c r="G47" s="18"/>
      <c r="H47" s="18"/>
      <c r="I47" s="18"/>
      <c r="K47" s="49"/>
      <c r="L47" s="26"/>
      <c r="M47" s="26"/>
      <c r="N47" s="26"/>
    </row>
    <row r="48" spans="1:14">
      <c r="A48" s="15"/>
      <c r="B48" s="15"/>
    </row>
    <row r="49" spans="1:14">
      <c r="A49" s="50"/>
      <c r="B49" s="15"/>
    </row>
    <row r="50" spans="1:14">
      <c r="A50" s="15"/>
      <c r="B50" s="15"/>
    </row>
    <row r="51" spans="1:14">
      <c r="A51" s="15"/>
      <c r="B51" s="15"/>
    </row>
    <row r="52" spans="1:14">
      <c r="A52" s="15"/>
      <c r="B52" s="15"/>
    </row>
    <row r="53" spans="1:14">
      <c r="A53" s="15"/>
      <c r="B53" s="15"/>
    </row>
    <row r="54" spans="1:14">
      <c r="A54" s="15"/>
      <c r="B54" s="15"/>
    </row>
    <row r="55" spans="1:14">
      <c r="A55" s="15"/>
      <c r="B55" s="15"/>
    </row>
    <row r="56" spans="1:14">
      <c r="A56" s="15"/>
      <c r="B56" s="15"/>
      <c r="K56" s="14"/>
      <c r="L56" s="14"/>
    </row>
    <row r="57" spans="1:14">
      <c r="A57" s="15"/>
      <c r="B57" s="15"/>
      <c r="C57" s="18"/>
      <c r="G57" s="18"/>
      <c r="H57" s="18"/>
      <c r="I57" s="18"/>
      <c r="K57" s="14"/>
      <c r="L57" s="14"/>
    </row>
    <row r="58" spans="1:14">
      <c r="A58" s="50"/>
      <c r="B58" s="15"/>
    </row>
    <row r="59" spans="1:14">
      <c r="A59" s="15"/>
      <c r="B59" s="15"/>
      <c r="K59" s="69"/>
      <c r="L59" s="69"/>
      <c r="M59" s="69"/>
      <c r="N59" s="69"/>
    </row>
    <row r="60" spans="1:14">
      <c r="K60" s="14"/>
      <c r="L60" s="14"/>
    </row>
    <row r="61" spans="1:14">
      <c r="A61" s="4"/>
      <c r="K61" s="21"/>
      <c r="L61" s="24"/>
      <c r="M61" s="24"/>
      <c r="N61" s="24"/>
    </row>
    <row r="66" spans="1:14">
      <c r="A66" s="4"/>
    </row>
    <row r="69" spans="1:14">
      <c r="A69" s="4"/>
      <c r="J69" s="24"/>
      <c r="K69" s="24"/>
      <c r="L69" s="24"/>
      <c r="M69" s="24"/>
      <c r="N69" s="24"/>
    </row>
    <row r="71" spans="1:14">
      <c r="A71" s="4"/>
    </row>
    <row r="72" spans="1:14" s="4" customFormat="1">
      <c r="C72" s="24"/>
      <c r="D72" s="8"/>
      <c r="E72" s="8"/>
      <c r="F72" s="8"/>
      <c r="G72" s="24"/>
      <c r="H72" s="24"/>
      <c r="I72" s="24"/>
      <c r="J72" s="24"/>
      <c r="K72" s="24"/>
      <c r="L72" s="24"/>
      <c r="M72" s="24"/>
      <c r="N72" s="24"/>
    </row>
    <row r="73" spans="1:14">
      <c r="A73" s="4"/>
    </row>
    <row r="75" spans="1:14">
      <c r="M75" s="14"/>
      <c r="N75" s="14"/>
    </row>
    <row r="76" spans="1:14">
      <c r="M76" s="14"/>
      <c r="N76" s="14"/>
    </row>
    <row r="77" spans="1:14">
      <c r="M77" s="14"/>
      <c r="N77" s="14"/>
    </row>
    <row r="78" spans="1:14">
      <c r="J78" s="27"/>
      <c r="K78" s="27"/>
    </row>
    <row r="80" spans="1:14">
      <c r="A80" s="4"/>
    </row>
    <row r="81" spans="1:14">
      <c r="M81" s="14"/>
      <c r="N81" s="14"/>
    </row>
    <row r="82" spans="1:14">
      <c r="M82" s="14"/>
      <c r="N82" s="14"/>
    </row>
    <row r="83" spans="1:14">
      <c r="M83" s="14"/>
      <c r="N83" s="14"/>
    </row>
    <row r="84" spans="1:14">
      <c r="M84" s="14"/>
      <c r="N84" s="14"/>
    </row>
    <row r="85" spans="1:14">
      <c r="M85" s="14"/>
      <c r="N85" s="14"/>
    </row>
    <row r="86" spans="1:14">
      <c r="M86" s="14"/>
      <c r="N86" s="14"/>
    </row>
    <row r="87" spans="1:14">
      <c r="M87" s="14"/>
      <c r="N87" s="14"/>
    </row>
    <row r="88" spans="1:14">
      <c r="A88" s="79"/>
      <c r="K88" s="14"/>
      <c r="L88" s="14"/>
      <c r="M88" s="14"/>
      <c r="N88" s="14"/>
    </row>
    <row r="90" spans="1:14">
      <c r="A90" s="4"/>
    </row>
    <row r="98" spans="1:14">
      <c r="A98" s="79"/>
      <c r="B98" s="79"/>
      <c r="K98" s="14"/>
      <c r="L98" s="14"/>
      <c r="M98" s="14"/>
      <c r="N98" s="14"/>
    </row>
    <row r="100" spans="1:14">
      <c r="A100" s="4"/>
    </row>
    <row r="109" spans="1:14">
      <c r="M109" s="14"/>
      <c r="N109" s="14"/>
    </row>
    <row r="110" spans="1:14">
      <c r="M110" s="14"/>
      <c r="N110" s="14"/>
    </row>
    <row r="111" spans="1:14">
      <c r="M111" s="14"/>
      <c r="N111" s="14"/>
    </row>
    <row r="112" spans="1:14">
      <c r="M112" s="14"/>
      <c r="N112" s="14"/>
    </row>
    <row r="113" spans="1:26">
      <c r="M113" s="14"/>
      <c r="N113" s="14"/>
    </row>
    <row r="116" spans="1:26">
      <c r="A116" s="4"/>
    </row>
    <row r="117" spans="1:26" s="4" customFormat="1">
      <c r="C117" s="24"/>
      <c r="D117" s="8"/>
      <c r="E117" s="8"/>
      <c r="F117" s="8"/>
      <c r="G117" s="24"/>
      <c r="H117" s="24"/>
      <c r="I117" s="24"/>
      <c r="J117" s="24"/>
      <c r="K117" s="24"/>
      <c r="L117" s="24"/>
      <c r="M117" s="24"/>
      <c r="N117" s="24"/>
    </row>
    <row r="118" spans="1:26">
      <c r="A118" s="4"/>
    </row>
    <row r="119" spans="1:26">
      <c r="J119" s="74"/>
    </row>
    <row r="120" spans="1:26" ht="15">
      <c r="A120" s="15"/>
      <c r="J120" s="74"/>
      <c r="O120" s="80"/>
      <c r="U120" s="47"/>
      <c r="V120" s="47"/>
      <c r="W120" s="47"/>
      <c r="X120" s="47"/>
      <c r="Y120" s="47"/>
      <c r="Z120" s="47"/>
    </row>
    <row r="121" spans="1:26">
      <c r="A121" s="51"/>
      <c r="J121" s="81"/>
      <c r="O121" s="47"/>
    </row>
    <row r="122" spans="1:26">
      <c r="O122" s="47"/>
      <c r="P122" s="47"/>
    </row>
    <row r="123" spans="1:26">
      <c r="A123" s="4"/>
    </row>
  </sheetData>
  <phoneticPr fontId="13" type="noConversion"/>
  <conditionalFormatting sqref="J10:N10 I5:I24 H10 J14:N14">
    <cfRule type="cellIs" dxfId="2249" priority="93" operator="equal">
      <formula>"-"</formula>
    </cfRule>
  </conditionalFormatting>
  <conditionalFormatting sqref="H5:H14 H16">
    <cfRule type="cellIs" dxfId="2248" priority="87" stopIfTrue="1" operator="equal">
      <formula>"-"</formula>
    </cfRule>
    <cfRule type="containsText" dxfId="2247" priority="88" stopIfTrue="1" operator="containsText" text="leer">
      <formula>NOT(ISERROR(SEARCH("leer",H5)))</formula>
    </cfRule>
  </conditionalFormatting>
  <conditionalFormatting sqref="F5:F14">
    <cfRule type="cellIs" dxfId="2246" priority="56" stopIfTrue="1" operator="equal">
      <formula>"-"</formula>
    </cfRule>
    <cfRule type="containsText" dxfId="2245" priority="57" stopIfTrue="1" operator="containsText" text="leer">
      <formula>NOT(ISERROR(SEARCH("leer",F5)))</formula>
    </cfRule>
  </conditionalFormatting>
  <conditionalFormatting sqref="F5:F14">
    <cfRule type="cellIs" dxfId="2244" priority="55" stopIfTrue="1" operator="equal">
      <formula>"-"</formula>
    </cfRule>
  </conditionalFormatting>
  <conditionalFormatting sqref="F5:F14">
    <cfRule type="cellIs" dxfId="2243" priority="53" stopIfTrue="1" operator="equal">
      <formula>"-"</formula>
    </cfRule>
    <cfRule type="containsText" dxfId="2242" priority="54" stopIfTrue="1" operator="containsText" text="leer">
      <formula>NOT(ISERROR(SEARCH("leer",F5)))</formula>
    </cfRule>
  </conditionalFormatting>
  <conditionalFormatting sqref="F5:F14">
    <cfRule type="cellIs" dxfId="2241" priority="52" stopIfTrue="1" operator="equal">
      <formula>"-"</formula>
    </cfRule>
  </conditionalFormatting>
  <conditionalFormatting sqref="F16">
    <cfRule type="cellIs" dxfId="2240" priority="50" stopIfTrue="1" operator="equal">
      <formula>"-"</formula>
    </cfRule>
    <cfRule type="containsText" dxfId="2239" priority="51" stopIfTrue="1" operator="containsText" text="leer">
      <formula>NOT(ISERROR(SEARCH("leer",F16)))</formula>
    </cfRule>
  </conditionalFormatting>
  <conditionalFormatting sqref="F16">
    <cfRule type="cellIs" dxfId="2238" priority="49" stopIfTrue="1" operator="equal">
      <formula>"-"</formula>
    </cfRule>
  </conditionalFormatting>
  <conditionalFormatting sqref="F16">
    <cfRule type="cellIs" dxfId="2237" priority="47" stopIfTrue="1" operator="equal">
      <formula>"-"</formula>
    </cfRule>
    <cfRule type="containsText" dxfId="2236" priority="48" stopIfTrue="1" operator="containsText" text="leer">
      <formula>NOT(ISERROR(SEARCH("leer",F16)))</formula>
    </cfRule>
  </conditionalFormatting>
  <conditionalFormatting sqref="F16">
    <cfRule type="cellIs" dxfId="2235" priority="46" stopIfTrue="1" operator="equal">
      <formula>"-"</formula>
    </cfRule>
  </conditionalFormatting>
  <conditionalFormatting sqref="F5:F14">
    <cfRule type="cellIs" dxfId="2234" priority="44" stopIfTrue="1" operator="equal">
      <formula>"-"</formula>
    </cfRule>
    <cfRule type="containsText" dxfId="2233" priority="45" stopIfTrue="1" operator="containsText" text="leer">
      <formula>NOT(ISERROR(SEARCH("leer",F5)))</formula>
    </cfRule>
  </conditionalFormatting>
  <conditionalFormatting sqref="F5:F14">
    <cfRule type="cellIs" dxfId="2232" priority="43" stopIfTrue="1" operator="equal">
      <formula>"-"</formula>
    </cfRule>
  </conditionalFormatting>
  <conditionalFormatting sqref="F5:F14">
    <cfRule type="cellIs" dxfId="2231" priority="41" stopIfTrue="1" operator="equal">
      <formula>"-"</formula>
    </cfRule>
    <cfRule type="containsText" dxfId="2230" priority="42" stopIfTrue="1" operator="containsText" text="leer">
      <formula>NOT(ISERROR(SEARCH("leer",F5)))</formula>
    </cfRule>
  </conditionalFormatting>
  <conditionalFormatting sqref="F5:F14">
    <cfRule type="cellIs" dxfId="2229" priority="40" stopIfTrue="1" operator="equal">
      <formula>"-"</formula>
    </cfRule>
  </conditionalFormatting>
  <conditionalFormatting sqref="F16">
    <cfRule type="cellIs" dxfId="2228" priority="38" stopIfTrue="1" operator="equal">
      <formula>"-"</formula>
    </cfRule>
    <cfRule type="containsText" dxfId="2227" priority="39" stopIfTrue="1" operator="containsText" text="leer">
      <formula>NOT(ISERROR(SEARCH("leer",F16)))</formula>
    </cfRule>
  </conditionalFormatting>
  <conditionalFormatting sqref="F16">
    <cfRule type="cellIs" dxfId="2226" priority="37" stopIfTrue="1" operator="equal">
      <formula>"-"</formula>
    </cfRule>
  </conditionalFormatting>
  <conditionalFormatting sqref="F16">
    <cfRule type="cellIs" dxfId="2225" priority="35" stopIfTrue="1" operator="equal">
      <formula>"-"</formula>
    </cfRule>
    <cfRule type="containsText" dxfId="2224" priority="36" stopIfTrue="1" operator="containsText" text="leer">
      <formula>NOT(ISERROR(SEARCH("leer",F16)))</formula>
    </cfRule>
  </conditionalFormatting>
  <conditionalFormatting sqref="F16">
    <cfRule type="cellIs" dxfId="2223" priority="34" stopIfTrue="1" operator="equal">
      <formula>"-"</formula>
    </cfRule>
  </conditionalFormatting>
  <conditionalFormatting sqref="F16 F5:F14">
    <cfRule type="cellIs" dxfId="2222" priority="33" operator="equal">
      <formula>"-"</formula>
    </cfRule>
  </conditionalFormatting>
  <conditionalFormatting sqref="F5:F14 F16">
    <cfRule type="cellIs" dxfId="2221" priority="31" stopIfTrue="1" operator="equal">
      <formula>"-"</formula>
    </cfRule>
    <cfRule type="containsText" dxfId="2220" priority="32" stopIfTrue="1" operator="containsText" text="leer">
      <formula>NOT(ISERROR(SEARCH("leer",F5)))</formula>
    </cfRule>
  </conditionalFormatting>
  <conditionalFormatting sqref="E8">
    <cfRule type="cellIs" dxfId="2219" priority="14" stopIfTrue="1" operator="equal">
      <formula>"-"</formula>
    </cfRule>
    <cfRule type="containsText" dxfId="2218" priority="15" stopIfTrue="1" operator="containsText" text="leer">
      <formula>NOT(ISERROR(SEARCH("leer",E8)))</formula>
    </cfRule>
  </conditionalFormatting>
  <conditionalFormatting sqref="E8">
    <cfRule type="cellIs" dxfId="2217" priority="13" stopIfTrue="1" operator="equal">
      <formula>"-"</formula>
    </cfRule>
  </conditionalFormatting>
  <conditionalFormatting sqref="E8">
    <cfRule type="cellIs" dxfId="2216" priority="11" stopIfTrue="1" operator="equal">
      <formula>"-"</formula>
    </cfRule>
    <cfRule type="containsText" dxfId="2215" priority="12" stopIfTrue="1" operator="containsText" text="leer">
      <formula>NOT(ISERROR(SEARCH("leer",E8)))</formula>
    </cfRule>
  </conditionalFormatting>
  <conditionalFormatting sqref="E8">
    <cfRule type="cellIs" dxfId="2214" priority="10" stopIfTrue="1" operator="equal">
      <formula>"-"</formula>
    </cfRule>
  </conditionalFormatting>
  <conditionalFormatting sqref="E8">
    <cfRule type="cellIs" dxfId="2213" priority="8" stopIfTrue="1" operator="equal">
      <formula>"-"</formula>
    </cfRule>
    <cfRule type="containsText" dxfId="2212" priority="9" stopIfTrue="1" operator="containsText" text="leer">
      <formula>NOT(ISERROR(SEARCH("leer",E8)))</formula>
    </cfRule>
  </conditionalFormatting>
  <conditionalFormatting sqref="E8">
    <cfRule type="cellIs" dxfId="2211" priority="7" stopIfTrue="1" operator="equal">
      <formula>"-"</formula>
    </cfRule>
  </conditionalFormatting>
  <conditionalFormatting sqref="E8">
    <cfRule type="cellIs" dxfId="2210" priority="5" stopIfTrue="1" operator="equal">
      <formula>"-"</formula>
    </cfRule>
    <cfRule type="containsText" dxfId="2209" priority="6" stopIfTrue="1" operator="containsText" text="leer">
      <formula>NOT(ISERROR(SEARCH("leer",E8)))</formula>
    </cfRule>
  </conditionalFormatting>
  <conditionalFormatting sqref="E8">
    <cfRule type="cellIs" dxfId="2208" priority="4" stopIfTrue="1" operator="equal">
      <formula>"-"</formula>
    </cfRule>
  </conditionalFormatting>
  <conditionalFormatting sqref="E8">
    <cfRule type="cellIs" dxfId="2207" priority="3" operator="equal">
      <formula>"-"</formula>
    </cfRule>
  </conditionalFormatting>
  <conditionalFormatting sqref="E8">
    <cfRule type="cellIs" dxfId="2206" priority="1" stopIfTrue="1" operator="equal">
      <formula>"-"</formula>
    </cfRule>
    <cfRule type="containsText" dxfId="2205" priority="2" stopIfTrue="1" operator="containsText" text="leer">
      <formula>NOT(ISERROR(SEARCH("leer",E8)))</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headerFooter alignWithMargins="0"/>
  <ignoredErrors>
    <ignoredError sqref="C14" twoDigitTextYear="1"/>
  </ignoredErrors>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197"/>
  <sheetViews>
    <sheetView showRuler="0" workbookViewId="0">
      <selection activeCell="E5" sqref="E5"/>
    </sheetView>
  </sheetViews>
  <sheetFormatPr baseColWidth="10" defaultColWidth="10.7109375" defaultRowHeight="12.75"/>
  <cols>
    <col min="1" max="1" width="82.140625" style="13" customWidth="1"/>
    <col min="2" max="2" width="11.28515625" style="5" bestFit="1" customWidth="1"/>
    <col min="3" max="3" width="8.140625" style="8" bestFit="1" customWidth="1"/>
    <col min="4" max="4" width="12.28515625" style="8" customWidth="1"/>
    <col min="5" max="14" width="11.42578125" style="8" customWidth="1"/>
    <col min="15" max="16384" width="10.7109375" style="5"/>
  </cols>
  <sheetData>
    <row r="1" spans="1:14">
      <c r="A1" s="97" t="s">
        <v>370</v>
      </c>
      <c r="C1" s="5"/>
      <c r="D1" s="5"/>
      <c r="E1" s="5"/>
      <c r="F1" s="5"/>
      <c r="G1" s="5"/>
      <c r="H1" s="5"/>
      <c r="I1" s="5"/>
      <c r="J1" s="5"/>
      <c r="K1" s="5"/>
      <c r="L1" s="5"/>
      <c r="M1" s="5"/>
      <c r="N1" s="5"/>
    </row>
    <row r="2" spans="1:14">
      <c r="A2" s="97"/>
      <c r="C2" s="5"/>
      <c r="D2" s="5"/>
      <c r="E2" s="5"/>
      <c r="F2" s="5"/>
      <c r="G2" s="5"/>
      <c r="H2" s="5"/>
      <c r="I2" s="5"/>
      <c r="J2" s="30"/>
      <c r="K2" s="5"/>
      <c r="L2" s="5"/>
      <c r="M2" s="5"/>
      <c r="N2" s="5"/>
    </row>
    <row r="3" spans="1:14" s="4" customFormat="1">
      <c r="A3" s="90" t="s">
        <v>153</v>
      </c>
      <c r="C3" t="s">
        <v>413</v>
      </c>
      <c r="D3" s="5" t="s">
        <v>525</v>
      </c>
      <c r="E3" s="24">
        <v>2013</v>
      </c>
      <c r="F3" s="24">
        <v>2012</v>
      </c>
      <c r="G3" s="24">
        <v>2011</v>
      </c>
      <c r="H3" s="24">
        <v>2010</v>
      </c>
      <c r="I3" s="24">
        <v>2009</v>
      </c>
      <c r="J3" s="24">
        <v>2008</v>
      </c>
      <c r="K3" s="24">
        <v>2007</v>
      </c>
      <c r="L3" s="24">
        <v>2006</v>
      </c>
      <c r="M3" s="24">
        <v>2005</v>
      </c>
      <c r="N3" s="24">
        <v>2004</v>
      </c>
    </row>
    <row r="4" spans="1:14">
      <c r="A4" s="5"/>
      <c r="I4" s="63"/>
      <c r="J4" s="63"/>
      <c r="K4" s="5"/>
      <c r="L4" s="5"/>
      <c r="M4" s="5"/>
      <c r="N4" s="5"/>
    </row>
    <row r="5" spans="1:14">
      <c r="A5" s="13" t="s">
        <v>154</v>
      </c>
      <c r="B5" s="5" t="s">
        <v>99</v>
      </c>
      <c r="C5" s="8">
        <v>1</v>
      </c>
      <c r="D5" s="202"/>
      <c r="E5" s="231">
        <v>252000</v>
      </c>
      <c r="F5" s="231">
        <v>251700</v>
      </c>
      <c r="G5" s="178">
        <v>252650</v>
      </c>
      <c r="H5" s="178">
        <v>254859</v>
      </c>
      <c r="I5" s="272">
        <v>292785</v>
      </c>
      <c r="J5" s="272">
        <v>248560</v>
      </c>
      <c r="K5" s="214">
        <v>245000</v>
      </c>
      <c r="L5" s="214">
        <v>250000</v>
      </c>
      <c r="M5" s="214">
        <v>251500</v>
      </c>
      <c r="N5" s="214">
        <v>231750</v>
      </c>
    </row>
    <row r="6" spans="1:14">
      <c r="A6" s="192" t="s">
        <v>726</v>
      </c>
      <c r="B6" s="5" t="s">
        <v>99</v>
      </c>
      <c r="C6" s="8">
        <v>1</v>
      </c>
      <c r="D6" s="202"/>
      <c r="E6" s="231">
        <v>99226</v>
      </c>
      <c r="F6" s="231">
        <v>99800</v>
      </c>
      <c r="G6" s="178">
        <v>108456</v>
      </c>
      <c r="H6" s="178">
        <v>97782</v>
      </c>
      <c r="I6" s="272">
        <v>100739</v>
      </c>
      <c r="J6" s="272">
        <v>84525</v>
      </c>
      <c r="K6" s="214">
        <v>83698</v>
      </c>
      <c r="L6" s="214">
        <v>80880</v>
      </c>
      <c r="M6" s="214">
        <v>83106</v>
      </c>
      <c r="N6" s="214">
        <v>84506</v>
      </c>
    </row>
    <row r="7" spans="1:14">
      <c r="A7" s="13" t="s">
        <v>754</v>
      </c>
      <c r="B7" s="5" t="s">
        <v>99</v>
      </c>
      <c r="C7" s="202" t="s">
        <v>608</v>
      </c>
      <c r="D7" s="202"/>
      <c r="E7" s="231">
        <v>766732</v>
      </c>
      <c r="F7" s="231">
        <v>1059476</v>
      </c>
      <c r="G7" s="178">
        <v>924501</v>
      </c>
      <c r="H7" s="178">
        <v>903384</v>
      </c>
      <c r="I7" s="178">
        <v>789101</v>
      </c>
      <c r="J7" s="178">
        <v>829387</v>
      </c>
      <c r="K7" s="178">
        <v>817138</v>
      </c>
      <c r="L7" s="178">
        <v>787830</v>
      </c>
      <c r="M7" s="166">
        <v>689000</v>
      </c>
      <c r="N7" s="166">
        <v>700000</v>
      </c>
    </row>
    <row r="8" spans="1:14">
      <c r="A8" s="13" t="s">
        <v>843</v>
      </c>
      <c r="B8" s="5" t="s">
        <v>99</v>
      </c>
      <c r="C8" s="8">
        <v>1</v>
      </c>
      <c r="D8" s="202"/>
      <c r="E8" s="231">
        <v>499281</v>
      </c>
      <c r="F8" s="231">
        <v>515441</v>
      </c>
      <c r="G8" s="178">
        <v>504986</v>
      </c>
      <c r="H8" s="178">
        <v>495590</v>
      </c>
      <c r="I8" s="272">
        <v>491200</v>
      </c>
      <c r="J8" s="295">
        <v>492781</v>
      </c>
      <c r="K8" s="214">
        <v>487611</v>
      </c>
      <c r="L8" s="214">
        <v>444187</v>
      </c>
      <c r="M8" s="214">
        <v>426498</v>
      </c>
      <c r="N8" s="214">
        <v>374160</v>
      </c>
    </row>
    <row r="9" spans="1:14">
      <c r="A9" s="13" t="s">
        <v>95</v>
      </c>
      <c r="B9" s="5" t="s">
        <v>99</v>
      </c>
      <c r="C9" s="202" t="s">
        <v>593</v>
      </c>
      <c r="D9" s="202"/>
      <c r="E9" s="231">
        <v>82695</v>
      </c>
      <c r="F9" s="296">
        <v>82554</v>
      </c>
      <c r="G9" s="178">
        <v>81293.248463022479</v>
      </c>
      <c r="H9" s="178">
        <v>81082</v>
      </c>
      <c r="I9" s="178">
        <v>80361</v>
      </c>
      <c r="J9" s="272">
        <v>78141</v>
      </c>
      <c r="K9" s="214">
        <v>77160</v>
      </c>
      <c r="L9" s="214">
        <v>75127</v>
      </c>
      <c r="M9" s="214">
        <v>73593</v>
      </c>
      <c r="N9" s="214">
        <v>73222</v>
      </c>
    </row>
    <row r="10" spans="1:14">
      <c r="A10" s="13" t="s">
        <v>143</v>
      </c>
      <c r="B10" s="5" t="s">
        <v>99</v>
      </c>
      <c r="C10" s="8">
        <v>5</v>
      </c>
      <c r="D10" s="202" t="s">
        <v>653</v>
      </c>
      <c r="E10" s="231">
        <v>45047</v>
      </c>
      <c r="F10" s="231">
        <v>45047</v>
      </c>
      <c r="G10" s="178">
        <v>44823</v>
      </c>
      <c r="H10" s="178">
        <v>44379</v>
      </c>
      <c r="I10" s="178">
        <v>44071</v>
      </c>
      <c r="J10" s="272">
        <v>42746</v>
      </c>
      <c r="K10" s="214">
        <v>41826</v>
      </c>
      <c r="L10" s="214">
        <v>41006</v>
      </c>
      <c r="M10" s="214">
        <v>40400</v>
      </c>
      <c r="N10" s="214">
        <v>40000</v>
      </c>
    </row>
    <row r="11" spans="1:14" ht="25.5">
      <c r="A11" s="13" t="s">
        <v>144</v>
      </c>
      <c r="B11" s="5" t="s">
        <v>100</v>
      </c>
      <c r="D11" s="202"/>
      <c r="E11" s="269">
        <v>6</v>
      </c>
      <c r="F11" s="202">
        <v>6.2</v>
      </c>
      <c r="G11" s="71">
        <v>6.2</v>
      </c>
      <c r="H11" s="71">
        <v>6.1</v>
      </c>
      <c r="I11" s="88">
        <v>6.1</v>
      </c>
      <c r="J11" s="63">
        <v>6.3</v>
      </c>
      <c r="K11" s="5">
        <v>6.3</v>
      </c>
      <c r="L11" s="5">
        <v>5.9</v>
      </c>
      <c r="M11" s="5">
        <v>5.8</v>
      </c>
      <c r="N11" s="5">
        <v>5.0999999999999996</v>
      </c>
    </row>
    <row r="12" spans="1:14">
      <c r="J12" s="63"/>
      <c r="K12" s="5"/>
      <c r="L12" s="5"/>
      <c r="M12" s="5"/>
      <c r="N12" s="5"/>
    </row>
    <row r="13" spans="1:14">
      <c r="J13" s="63"/>
      <c r="K13" s="5"/>
      <c r="L13" s="5"/>
      <c r="M13" s="5"/>
      <c r="N13" s="5"/>
    </row>
    <row r="14" spans="1:14" s="238" customFormat="1">
      <c r="A14" s="236" t="s">
        <v>623</v>
      </c>
      <c r="C14" s="8"/>
      <c r="D14" s="8"/>
      <c r="E14" s="8"/>
      <c r="F14" s="8"/>
      <c r="G14" s="8"/>
      <c r="H14" s="8"/>
      <c r="I14" s="8"/>
      <c r="J14" s="8"/>
    </row>
    <row r="15" spans="1:14" s="238" customFormat="1">
      <c r="A15" s="236" t="s">
        <v>753</v>
      </c>
      <c r="C15" s="8"/>
      <c r="D15" s="8"/>
      <c r="E15" s="8"/>
      <c r="F15" s="8"/>
      <c r="G15" s="8"/>
      <c r="H15" s="8"/>
      <c r="I15" s="8"/>
      <c r="J15" s="8"/>
    </row>
    <row r="16" spans="1:14" s="238" customFormat="1">
      <c r="A16" s="254" t="s">
        <v>813</v>
      </c>
      <c r="C16" s="8"/>
      <c r="D16" s="8"/>
      <c r="E16" s="8"/>
      <c r="F16" s="8"/>
      <c r="G16" s="8"/>
      <c r="H16" s="8"/>
      <c r="I16" s="8"/>
      <c r="J16" s="8"/>
    </row>
    <row r="17" spans="1:14" s="238" customFormat="1">
      <c r="A17" s="236" t="s">
        <v>622</v>
      </c>
      <c r="C17" s="8"/>
      <c r="D17" s="8"/>
      <c r="E17" s="8"/>
      <c r="F17" s="8"/>
      <c r="G17" s="8"/>
      <c r="H17" s="8"/>
      <c r="I17" s="8"/>
      <c r="J17" s="8"/>
    </row>
    <row r="18" spans="1:14" s="238" customFormat="1">
      <c r="A18" s="236" t="s">
        <v>725</v>
      </c>
      <c r="C18" s="8"/>
      <c r="D18" s="8"/>
      <c r="E18" s="8"/>
      <c r="F18" s="8"/>
      <c r="G18" s="8"/>
      <c r="H18" s="8"/>
      <c r="I18" s="8"/>
      <c r="J18" s="8"/>
    </row>
    <row r="19" spans="1:14">
      <c r="K19" s="5"/>
      <c r="L19" s="5"/>
      <c r="M19" s="5"/>
      <c r="N19" s="5"/>
    </row>
    <row r="20" spans="1:14">
      <c r="K20" s="5"/>
      <c r="L20" s="5"/>
      <c r="M20" s="5"/>
      <c r="N20" s="5"/>
    </row>
    <row r="21" spans="1:14">
      <c r="K21" s="5"/>
      <c r="L21" s="5"/>
      <c r="M21" s="5"/>
      <c r="N21" s="5"/>
    </row>
    <row r="22" spans="1:14">
      <c r="K22" s="5"/>
      <c r="L22" s="5"/>
      <c r="M22" s="5"/>
      <c r="N22" s="5"/>
    </row>
    <row r="23" spans="1:14">
      <c r="K23" s="5"/>
      <c r="L23" s="5"/>
      <c r="M23" s="5"/>
      <c r="N23" s="5"/>
    </row>
    <row r="24" spans="1:14">
      <c r="K24" s="5"/>
      <c r="L24" s="5"/>
      <c r="M24" s="5"/>
      <c r="N24" s="5"/>
    </row>
    <row r="25" spans="1:14">
      <c r="K25" s="5"/>
      <c r="L25" s="5"/>
      <c r="M25" s="5"/>
      <c r="N25" s="5"/>
    </row>
    <row r="26" spans="1:14">
      <c r="K26" s="5"/>
      <c r="L26" s="5"/>
      <c r="M26" s="5"/>
      <c r="N26" s="5"/>
    </row>
    <row r="27" spans="1:14">
      <c r="K27" s="5"/>
      <c r="L27" s="5"/>
      <c r="M27" s="5"/>
      <c r="N27" s="5"/>
    </row>
    <row r="28" spans="1:14">
      <c r="K28" s="5"/>
      <c r="L28" s="5"/>
      <c r="M28" s="5"/>
      <c r="N28" s="5"/>
    </row>
    <row r="29" spans="1:14">
      <c r="K29" s="5"/>
      <c r="L29" s="5"/>
      <c r="M29" s="5"/>
      <c r="N29" s="5"/>
    </row>
    <row r="30" spans="1:14">
      <c r="K30" s="5"/>
      <c r="L30" s="5"/>
      <c r="M30" s="5"/>
      <c r="N30" s="5"/>
    </row>
    <row r="31" spans="1:14">
      <c r="K31" s="5"/>
      <c r="L31" s="5"/>
      <c r="M31" s="5"/>
      <c r="N31" s="5"/>
    </row>
    <row r="32" spans="1:14">
      <c r="K32" s="5"/>
      <c r="L32" s="5"/>
      <c r="M32" s="5"/>
      <c r="N32" s="5"/>
    </row>
    <row r="33" spans="11:14">
      <c r="K33" s="5"/>
      <c r="L33" s="5"/>
      <c r="M33" s="5"/>
      <c r="N33" s="5"/>
    </row>
    <row r="34" spans="11:14">
      <c r="K34" s="5"/>
      <c r="L34" s="5"/>
      <c r="M34" s="5"/>
      <c r="N34" s="5"/>
    </row>
    <row r="35" spans="11:14">
      <c r="K35" s="5"/>
      <c r="L35" s="5"/>
      <c r="M35" s="5"/>
      <c r="N35" s="5"/>
    </row>
    <row r="36" spans="11:14">
      <c r="K36" s="5"/>
      <c r="L36" s="5"/>
      <c r="M36" s="5"/>
      <c r="N36" s="5"/>
    </row>
    <row r="37" spans="11:14">
      <c r="K37" s="5"/>
      <c r="L37" s="5"/>
      <c r="M37" s="5"/>
      <c r="N37" s="5"/>
    </row>
    <row r="38" spans="11:14">
      <c r="K38" s="5"/>
      <c r="L38" s="5"/>
      <c r="M38" s="5"/>
      <c r="N38" s="5"/>
    </row>
    <row r="39" spans="11:14">
      <c r="K39" s="5"/>
      <c r="L39" s="5"/>
      <c r="M39" s="5"/>
      <c r="N39" s="5"/>
    </row>
    <row r="40" spans="11:14">
      <c r="K40" s="5"/>
      <c r="L40" s="5"/>
      <c r="M40" s="5"/>
      <c r="N40" s="5"/>
    </row>
    <row r="41" spans="11:14">
      <c r="K41" s="5"/>
      <c r="L41" s="5"/>
      <c r="M41" s="5"/>
      <c r="N41" s="5"/>
    </row>
    <row r="42" spans="11:14">
      <c r="K42" s="5"/>
      <c r="L42" s="5"/>
      <c r="M42" s="5"/>
      <c r="N42" s="5"/>
    </row>
    <row r="43" spans="11:14">
      <c r="K43" s="5"/>
      <c r="L43" s="5"/>
      <c r="M43" s="5"/>
      <c r="N43" s="5"/>
    </row>
    <row r="44" spans="11:14">
      <c r="K44" s="5"/>
      <c r="L44" s="5"/>
      <c r="M44" s="5"/>
      <c r="N44" s="5"/>
    </row>
    <row r="45" spans="11:14">
      <c r="K45" s="5"/>
      <c r="L45" s="5"/>
      <c r="M45" s="5"/>
      <c r="N45" s="5"/>
    </row>
    <row r="46" spans="11:14">
      <c r="K46" s="5"/>
      <c r="L46" s="5"/>
      <c r="M46" s="5"/>
      <c r="N46" s="5"/>
    </row>
    <row r="47" spans="11:14">
      <c r="K47" s="5"/>
      <c r="L47" s="5"/>
      <c r="M47" s="5"/>
      <c r="N47" s="5"/>
    </row>
    <row r="48" spans="11:14">
      <c r="K48" s="5"/>
      <c r="L48" s="5"/>
      <c r="M48" s="5"/>
      <c r="N48" s="5"/>
    </row>
    <row r="49" spans="11:14">
      <c r="K49" s="5"/>
      <c r="L49" s="5"/>
      <c r="M49" s="5"/>
      <c r="N49" s="5"/>
    </row>
    <row r="50" spans="11:14">
      <c r="K50" s="5"/>
      <c r="L50" s="5"/>
      <c r="M50" s="5"/>
      <c r="N50" s="5"/>
    </row>
    <row r="51" spans="11:14">
      <c r="K51" s="5"/>
      <c r="L51" s="5"/>
      <c r="M51" s="5"/>
      <c r="N51" s="5"/>
    </row>
    <row r="52" spans="11:14">
      <c r="K52" s="5"/>
      <c r="L52" s="5"/>
      <c r="M52" s="5"/>
      <c r="N52" s="5"/>
    </row>
    <row r="53" spans="11:14">
      <c r="K53" s="5"/>
      <c r="L53" s="5"/>
      <c r="M53" s="5"/>
      <c r="N53" s="5"/>
    </row>
    <row r="54" spans="11:14">
      <c r="K54" s="5"/>
      <c r="L54" s="5"/>
      <c r="M54" s="5"/>
      <c r="N54" s="5"/>
    </row>
    <row r="55" spans="11:14">
      <c r="K55" s="5"/>
      <c r="L55" s="5"/>
      <c r="M55" s="5"/>
      <c r="N55" s="5"/>
    </row>
    <row r="56" spans="11:14">
      <c r="K56" s="5"/>
      <c r="L56" s="5"/>
      <c r="M56" s="5"/>
      <c r="N56" s="5"/>
    </row>
    <row r="57" spans="11:14">
      <c r="K57" s="5"/>
      <c r="L57" s="5"/>
      <c r="M57" s="5"/>
      <c r="N57" s="5"/>
    </row>
    <row r="58" spans="11:14">
      <c r="K58" s="5"/>
      <c r="L58" s="5"/>
      <c r="M58" s="5"/>
      <c r="N58" s="5"/>
    </row>
    <row r="59" spans="11:14">
      <c r="K59" s="5"/>
      <c r="L59" s="5"/>
      <c r="M59" s="5"/>
      <c r="N59" s="5"/>
    </row>
    <row r="60" spans="11:14">
      <c r="K60" s="5"/>
      <c r="L60" s="5"/>
      <c r="M60" s="5"/>
      <c r="N60" s="5"/>
    </row>
    <row r="61" spans="11:14">
      <c r="K61" s="5"/>
      <c r="L61" s="5"/>
      <c r="M61" s="5"/>
      <c r="N61" s="5"/>
    </row>
    <row r="62" spans="11:14">
      <c r="K62" s="5"/>
      <c r="L62" s="5"/>
      <c r="M62" s="5"/>
      <c r="N62" s="5"/>
    </row>
    <row r="63" spans="11:14">
      <c r="K63" s="5"/>
      <c r="L63" s="5"/>
      <c r="M63" s="5"/>
      <c r="N63" s="5"/>
    </row>
    <row r="64" spans="11:14">
      <c r="K64" s="5"/>
      <c r="L64" s="5"/>
      <c r="M64" s="5"/>
      <c r="N64" s="5"/>
    </row>
    <row r="65" spans="11:14">
      <c r="K65" s="5"/>
      <c r="L65" s="5"/>
      <c r="M65" s="5"/>
      <c r="N65" s="5"/>
    </row>
    <row r="66" spans="11:14">
      <c r="K66" s="5"/>
      <c r="L66" s="5"/>
      <c r="M66" s="5"/>
      <c r="N66" s="5"/>
    </row>
    <row r="67" spans="11:14">
      <c r="K67" s="5"/>
      <c r="L67" s="5"/>
      <c r="M67" s="5"/>
      <c r="N67" s="5"/>
    </row>
    <row r="68" spans="11:14">
      <c r="K68" s="5"/>
      <c r="L68" s="5"/>
      <c r="M68" s="5"/>
      <c r="N68" s="5"/>
    </row>
    <row r="69" spans="11:14">
      <c r="K69" s="5"/>
      <c r="L69" s="5"/>
      <c r="M69" s="5"/>
      <c r="N69" s="5"/>
    </row>
    <row r="70" spans="11:14">
      <c r="K70" s="5"/>
      <c r="L70" s="5"/>
      <c r="M70" s="5"/>
      <c r="N70" s="5"/>
    </row>
    <row r="71" spans="11:14">
      <c r="K71" s="5"/>
      <c r="L71" s="5"/>
      <c r="M71" s="5"/>
      <c r="N71" s="5"/>
    </row>
    <row r="72" spans="11:14">
      <c r="K72" s="5"/>
      <c r="L72" s="5"/>
      <c r="M72" s="5"/>
      <c r="N72" s="5"/>
    </row>
    <row r="73" spans="11:14">
      <c r="K73" s="5"/>
      <c r="L73" s="5"/>
      <c r="M73" s="5"/>
      <c r="N73" s="5"/>
    </row>
    <row r="74" spans="11:14">
      <c r="K74" s="5"/>
      <c r="L74" s="5"/>
      <c r="M74" s="5"/>
      <c r="N74" s="5"/>
    </row>
    <row r="75" spans="11:14">
      <c r="K75" s="5"/>
      <c r="L75" s="5"/>
      <c r="M75" s="5"/>
      <c r="N75" s="5"/>
    </row>
    <row r="76" spans="11:14">
      <c r="K76" s="5"/>
      <c r="L76" s="5"/>
      <c r="M76" s="5"/>
      <c r="N76" s="5"/>
    </row>
    <row r="77" spans="11:14">
      <c r="K77" s="5"/>
      <c r="L77" s="5"/>
      <c r="M77" s="5"/>
      <c r="N77" s="5"/>
    </row>
    <row r="78" spans="11:14">
      <c r="K78" s="5"/>
      <c r="L78" s="5"/>
      <c r="M78" s="5"/>
      <c r="N78" s="5"/>
    </row>
    <row r="79" spans="11:14">
      <c r="K79" s="5"/>
      <c r="L79" s="5"/>
      <c r="M79" s="5"/>
      <c r="N79" s="5"/>
    </row>
    <row r="80" spans="11:14">
      <c r="K80" s="5"/>
      <c r="L80" s="5"/>
      <c r="M80" s="5"/>
      <c r="N80" s="5"/>
    </row>
    <row r="81" spans="11:14">
      <c r="K81" s="5"/>
      <c r="L81" s="5"/>
      <c r="M81" s="5"/>
      <c r="N81" s="5"/>
    </row>
    <row r="82" spans="11:14">
      <c r="K82" s="5"/>
      <c r="L82" s="5"/>
      <c r="M82" s="5"/>
      <c r="N82" s="5"/>
    </row>
    <row r="83" spans="11:14">
      <c r="K83" s="5"/>
      <c r="L83" s="5"/>
      <c r="M83" s="5"/>
      <c r="N83" s="5"/>
    </row>
    <row r="84" spans="11:14">
      <c r="K84" s="5"/>
      <c r="L84" s="5"/>
      <c r="M84" s="5"/>
      <c r="N84" s="5"/>
    </row>
    <row r="85" spans="11:14">
      <c r="K85" s="5"/>
      <c r="L85" s="5"/>
      <c r="M85" s="5"/>
      <c r="N85" s="5"/>
    </row>
    <row r="86" spans="11:14">
      <c r="K86" s="5"/>
      <c r="L86" s="5"/>
      <c r="M86" s="5"/>
      <c r="N86" s="5"/>
    </row>
    <row r="87" spans="11:14">
      <c r="K87" s="5"/>
      <c r="L87" s="5"/>
      <c r="M87" s="5"/>
      <c r="N87" s="5"/>
    </row>
    <row r="88" spans="11:14">
      <c r="K88" s="5"/>
      <c r="L88" s="5"/>
      <c r="M88" s="5"/>
      <c r="N88" s="5"/>
    </row>
    <row r="89" spans="11:14">
      <c r="K89" s="5"/>
      <c r="L89" s="5"/>
      <c r="M89" s="5"/>
      <c r="N89" s="5"/>
    </row>
    <row r="90" spans="11:14">
      <c r="K90" s="5"/>
      <c r="L90" s="5"/>
      <c r="M90" s="5"/>
      <c r="N90" s="5"/>
    </row>
    <row r="91" spans="11:14">
      <c r="K91" s="5"/>
      <c r="L91" s="5"/>
      <c r="M91" s="5"/>
      <c r="N91" s="5"/>
    </row>
    <row r="92" spans="11:14">
      <c r="K92" s="5"/>
      <c r="L92" s="5"/>
      <c r="M92" s="5"/>
      <c r="N92" s="5"/>
    </row>
    <row r="93" spans="11:14">
      <c r="K93" s="5"/>
      <c r="L93" s="5"/>
      <c r="M93" s="5"/>
      <c r="N93" s="5"/>
    </row>
    <row r="94" spans="11:14">
      <c r="K94" s="5"/>
      <c r="L94" s="5"/>
      <c r="M94" s="5"/>
      <c r="N94" s="5"/>
    </row>
    <row r="95" spans="11:14">
      <c r="K95" s="5"/>
      <c r="L95" s="5"/>
      <c r="M95" s="5"/>
      <c r="N95" s="5"/>
    </row>
    <row r="96" spans="11:14">
      <c r="K96" s="5"/>
      <c r="L96" s="5"/>
      <c r="M96" s="5"/>
      <c r="N96" s="5"/>
    </row>
    <row r="97" spans="11:14">
      <c r="K97" s="5"/>
      <c r="L97" s="5"/>
      <c r="M97" s="5"/>
      <c r="N97" s="5"/>
    </row>
    <row r="98" spans="11:14">
      <c r="K98" s="5"/>
      <c r="L98" s="5"/>
      <c r="M98" s="5"/>
      <c r="N98" s="5"/>
    </row>
    <row r="99" spans="11:14">
      <c r="K99" s="5"/>
      <c r="L99" s="5"/>
      <c r="M99" s="5"/>
      <c r="N99" s="5"/>
    </row>
    <row r="100" spans="11:14">
      <c r="K100" s="5"/>
      <c r="L100" s="5"/>
      <c r="M100" s="5"/>
      <c r="N100" s="5"/>
    </row>
    <row r="101" spans="11:14">
      <c r="K101" s="5"/>
      <c r="L101" s="5"/>
      <c r="M101" s="5"/>
      <c r="N101" s="5"/>
    </row>
    <row r="102" spans="11:14">
      <c r="K102" s="5"/>
      <c r="L102" s="5"/>
      <c r="M102" s="5"/>
      <c r="N102" s="5"/>
    </row>
    <row r="103" spans="11:14">
      <c r="K103" s="5"/>
      <c r="L103" s="5"/>
      <c r="M103" s="5"/>
      <c r="N103" s="5"/>
    </row>
    <row r="104" spans="11:14">
      <c r="K104" s="5"/>
      <c r="L104" s="5"/>
      <c r="M104" s="5"/>
      <c r="N104" s="5"/>
    </row>
    <row r="105" spans="11:14">
      <c r="K105" s="5"/>
      <c r="L105" s="5"/>
      <c r="M105" s="5"/>
      <c r="N105" s="5"/>
    </row>
    <row r="106" spans="11:14">
      <c r="K106" s="5"/>
      <c r="L106" s="5"/>
      <c r="M106" s="5"/>
      <c r="N106" s="5"/>
    </row>
    <row r="107" spans="11:14">
      <c r="K107" s="5"/>
      <c r="L107" s="5"/>
      <c r="M107" s="5"/>
      <c r="N107" s="5"/>
    </row>
    <row r="108" spans="11:14">
      <c r="K108" s="5"/>
      <c r="L108" s="5"/>
      <c r="M108" s="5"/>
      <c r="N108" s="5"/>
    </row>
    <row r="109" spans="11:14">
      <c r="K109" s="5"/>
      <c r="L109" s="5"/>
      <c r="M109" s="5"/>
      <c r="N109" s="5"/>
    </row>
    <row r="110" spans="11:14">
      <c r="K110" s="5"/>
      <c r="L110" s="5"/>
      <c r="M110" s="5"/>
      <c r="N110" s="5"/>
    </row>
    <row r="111" spans="11:14">
      <c r="K111" s="5"/>
      <c r="L111" s="5"/>
      <c r="M111" s="5"/>
      <c r="N111" s="5"/>
    </row>
    <row r="112" spans="11:14">
      <c r="K112" s="5"/>
      <c r="L112" s="5"/>
      <c r="M112" s="5"/>
      <c r="N112" s="5"/>
    </row>
    <row r="113" spans="11:14">
      <c r="K113" s="5"/>
      <c r="L113" s="5"/>
      <c r="M113" s="5"/>
      <c r="N113" s="5"/>
    </row>
    <row r="114" spans="11:14">
      <c r="K114" s="5"/>
      <c r="L114" s="5"/>
      <c r="M114" s="5"/>
      <c r="N114" s="5"/>
    </row>
    <row r="115" spans="11:14">
      <c r="K115" s="5"/>
      <c r="L115" s="5"/>
      <c r="M115" s="5"/>
      <c r="N115" s="5"/>
    </row>
    <row r="116" spans="11:14">
      <c r="K116" s="5"/>
      <c r="L116" s="5"/>
      <c r="M116" s="5"/>
      <c r="N116" s="5"/>
    </row>
    <row r="117" spans="11:14">
      <c r="K117" s="5"/>
      <c r="L117" s="5"/>
      <c r="M117" s="5"/>
      <c r="N117" s="5"/>
    </row>
    <row r="118" spans="11:14">
      <c r="K118" s="5"/>
      <c r="L118" s="5"/>
      <c r="M118" s="5"/>
      <c r="N118" s="5"/>
    </row>
    <row r="119" spans="11:14">
      <c r="K119" s="5"/>
      <c r="L119" s="5"/>
      <c r="M119" s="5"/>
      <c r="N119" s="5"/>
    </row>
    <row r="120" spans="11:14">
      <c r="K120" s="5"/>
      <c r="L120" s="5"/>
      <c r="M120" s="5"/>
      <c r="N120" s="5"/>
    </row>
    <row r="121" spans="11:14">
      <c r="K121" s="5"/>
      <c r="L121" s="5"/>
      <c r="M121" s="5"/>
      <c r="N121" s="5"/>
    </row>
    <row r="122" spans="11:14">
      <c r="K122" s="5"/>
      <c r="L122" s="5"/>
      <c r="M122" s="5"/>
      <c r="N122" s="5"/>
    </row>
    <row r="123" spans="11:14">
      <c r="K123" s="5"/>
      <c r="L123" s="5"/>
      <c r="M123" s="5"/>
      <c r="N123" s="5"/>
    </row>
    <row r="124" spans="11:14">
      <c r="K124" s="5"/>
      <c r="L124" s="5"/>
      <c r="M124" s="5"/>
      <c r="N124" s="5"/>
    </row>
    <row r="125" spans="11:14">
      <c r="K125" s="5"/>
      <c r="L125" s="5"/>
      <c r="M125" s="5"/>
      <c r="N125" s="5"/>
    </row>
    <row r="126" spans="11:14">
      <c r="K126" s="5"/>
      <c r="L126" s="5"/>
      <c r="M126" s="5"/>
      <c r="N126" s="5"/>
    </row>
    <row r="127" spans="11:14">
      <c r="K127" s="5"/>
      <c r="L127" s="5"/>
      <c r="M127" s="5"/>
      <c r="N127" s="5"/>
    </row>
    <row r="128" spans="11:14">
      <c r="K128" s="5"/>
      <c r="L128" s="5"/>
      <c r="M128" s="5"/>
      <c r="N128" s="5"/>
    </row>
    <row r="129" spans="11:14">
      <c r="K129" s="5"/>
      <c r="L129" s="5"/>
      <c r="M129" s="5"/>
      <c r="N129" s="5"/>
    </row>
    <row r="130" spans="11:14">
      <c r="K130" s="5"/>
      <c r="L130" s="5"/>
      <c r="M130" s="5"/>
      <c r="N130" s="5"/>
    </row>
    <row r="131" spans="11:14">
      <c r="K131" s="5"/>
      <c r="L131" s="5"/>
      <c r="M131" s="5"/>
      <c r="N131" s="5"/>
    </row>
    <row r="132" spans="11:14">
      <c r="K132" s="5"/>
      <c r="L132" s="5"/>
      <c r="M132" s="5"/>
      <c r="N132" s="5"/>
    </row>
    <row r="133" spans="11:14">
      <c r="K133" s="5"/>
      <c r="L133" s="5"/>
      <c r="M133" s="5"/>
      <c r="N133" s="5"/>
    </row>
    <row r="134" spans="11:14">
      <c r="K134" s="5"/>
      <c r="L134" s="5"/>
      <c r="M134" s="5"/>
      <c r="N134" s="5"/>
    </row>
    <row r="135" spans="11:14">
      <c r="K135" s="5"/>
      <c r="L135" s="5"/>
      <c r="M135" s="5"/>
      <c r="N135" s="5"/>
    </row>
    <row r="136" spans="11:14">
      <c r="K136" s="5"/>
      <c r="L136" s="5"/>
      <c r="M136" s="5"/>
      <c r="N136" s="5"/>
    </row>
    <row r="137" spans="11:14">
      <c r="K137" s="5"/>
      <c r="L137" s="5"/>
      <c r="M137" s="5"/>
      <c r="N137" s="5"/>
    </row>
    <row r="138" spans="11:14">
      <c r="K138" s="5"/>
      <c r="L138" s="5"/>
      <c r="M138" s="5"/>
      <c r="N138" s="5"/>
    </row>
    <row r="139" spans="11:14">
      <c r="K139" s="5"/>
      <c r="L139" s="5"/>
      <c r="M139" s="5"/>
      <c r="N139" s="5"/>
    </row>
    <row r="140" spans="11:14">
      <c r="K140" s="5"/>
      <c r="L140" s="5"/>
      <c r="M140" s="5"/>
      <c r="N140" s="5"/>
    </row>
    <row r="141" spans="11:14">
      <c r="K141" s="5"/>
      <c r="L141" s="5"/>
      <c r="M141" s="5"/>
      <c r="N141" s="5"/>
    </row>
    <row r="142" spans="11:14">
      <c r="K142" s="5"/>
      <c r="L142" s="5"/>
      <c r="M142" s="5"/>
      <c r="N142" s="5"/>
    </row>
    <row r="143" spans="11:14">
      <c r="K143" s="5"/>
      <c r="L143" s="5"/>
      <c r="M143" s="5"/>
      <c r="N143" s="5"/>
    </row>
    <row r="144" spans="11:14">
      <c r="K144" s="5"/>
      <c r="L144" s="5"/>
      <c r="M144" s="5"/>
      <c r="N144" s="5"/>
    </row>
    <row r="145" spans="11:14">
      <c r="K145" s="5"/>
      <c r="L145" s="5"/>
      <c r="M145" s="5"/>
      <c r="N145" s="5"/>
    </row>
    <row r="146" spans="11:14">
      <c r="K146" s="5"/>
      <c r="L146" s="5"/>
      <c r="M146" s="5"/>
      <c r="N146" s="5"/>
    </row>
    <row r="147" spans="11:14">
      <c r="K147" s="5"/>
      <c r="L147" s="5"/>
      <c r="M147" s="5"/>
      <c r="N147" s="5"/>
    </row>
    <row r="148" spans="11:14">
      <c r="K148" s="5"/>
      <c r="L148" s="5"/>
      <c r="M148" s="5"/>
      <c r="N148" s="5"/>
    </row>
    <row r="149" spans="11:14">
      <c r="K149" s="5"/>
      <c r="L149" s="5"/>
      <c r="M149" s="5"/>
      <c r="N149" s="5"/>
    </row>
    <row r="150" spans="11:14">
      <c r="K150" s="5"/>
      <c r="L150" s="5"/>
      <c r="M150" s="5"/>
      <c r="N150" s="5"/>
    </row>
    <row r="151" spans="11:14">
      <c r="K151" s="5"/>
      <c r="L151" s="5"/>
      <c r="M151" s="5"/>
      <c r="N151" s="5"/>
    </row>
    <row r="152" spans="11:14">
      <c r="K152" s="5"/>
      <c r="L152" s="5"/>
      <c r="M152" s="5"/>
      <c r="N152" s="5"/>
    </row>
    <row r="153" spans="11:14">
      <c r="K153" s="5"/>
      <c r="L153" s="5"/>
      <c r="M153" s="5"/>
      <c r="N153" s="5"/>
    </row>
    <row r="154" spans="11:14">
      <c r="K154" s="5"/>
      <c r="L154" s="5"/>
      <c r="M154" s="5"/>
      <c r="N154" s="5"/>
    </row>
    <row r="155" spans="11:14">
      <c r="K155" s="5"/>
      <c r="L155" s="5"/>
      <c r="M155" s="5"/>
      <c r="N155" s="5"/>
    </row>
    <row r="156" spans="11:14">
      <c r="K156" s="5"/>
      <c r="L156" s="5"/>
      <c r="M156" s="5"/>
      <c r="N156" s="5"/>
    </row>
    <row r="157" spans="11:14">
      <c r="K157" s="5"/>
      <c r="L157" s="5"/>
      <c r="M157" s="5"/>
      <c r="N157" s="5"/>
    </row>
    <row r="158" spans="11:14">
      <c r="K158" s="5"/>
      <c r="L158" s="5"/>
      <c r="M158" s="5"/>
      <c r="N158" s="5"/>
    </row>
    <row r="159" spans="11:14">
      <c r="K159" s="5"/>
      <c r="L159" s="5"/>
      <c r="M159" s="5"/>
      <c r="N159" s="5"/>
    </row>
    <row r="160" spans="11:14">
      <c r="K160" s="5"/>
      <c r="L160" s="5"/>
      <c r="M160" s="5"/>
      <c r="N160" s="5"/>
    </row>
    <row r="161" spans="11:14">
      <c r="K161" s="5"/>
      <c r="L161" s="5"/>
      <c r="M161" s="5"/>
      <c r="N161" s="5"/>
    </row>
    <row r="162" spans="11:14">
      <c r="K162" s="5"/>
      <c r="L162" s="5"/>
      <c r="M162" s="5"/>
      <c r="N162" s="5"/>
    </row>
    <row r="163" spans="11:14">
      <c r="K163" s="5"/>
      <c r="L163" s="5"/>
      <c r="M163" s="5"/>
      <c r="N163" s="5"/>
    </row>
    <row r="164" spans="11:14">
      <c r="K164" s="5"/>
      <c r="L164" s="5"/>
      <c r="M164" s="5"/>
      <c r="N164" s="5"/>
    </row>
    <row r="165" spans="11:14">
      <c r="K165" s="5"/>
      <c r="L165" s="5"/>
      <c r="M165" s="5"/>
      <c r="N165" s="5"/>
    </row>
    <row r="166" spans="11:14">
      <c r="K166" s="5"/>
      <c r="L166" s="5"/>
      <c r="M166" s="5"/>
      <c r="N166" s="5"/>
    </row>
    <row r="167" spans="11:14">
      <c r="K167" s="5"/>
      <c r="L167" s="5"/>
      <c r="M167" s="5"/>
      <c r="N167" s="5"/>
    </row>
    <row r="168" spans="11:14">
      <c r="K168" s="5"/>
      <c r="L168" s="5"/>
      <c r="M168" s="5"/>
      <c r="N168" s="5"/>
    </row>
    <row r="169" spans="11:14">
      <c r="K169" s="5"/>
      <c r="L169" s="5"/>
      <c r="M169" s="5"/>
      <c r="N169" s="5"/>
    </row>
    <row r="170" spans="11:14">
      <c r="K170" s="5"/>
      <c r="L170" s="5"/>
      <c r="M170" s="5"/>
      <c r="N170" s="5"/>
    </row>
    <row r="171" spans="11:14">
      <c r="K171" s="5"/>
      <c r="L171" s="5"/>
      <c r="M171" s="5"/>
      <c r="N171" s="5"/>
    </row>
    <row r="172" spans="11:14">
      <c r="K172" s="5"/>
      <c r="L172" s="5"/>
      <c r="M172" s="5"/>
      <c r="N172" s="5"/>
    </row>
    <row r="173" spans="11:14">
      <c r="K173" s="5"/>
      <c r="L173" s="5"/>
      <c r="M173" s="5"/>
      <c r="N173" s="5"/>
    </row>
    <row r="174" spans="11:14">
      <c r="K174" s="5"/>
      <c r="L174" s="5"/>
      <c r="M174" s="5"/>
      <c r="N174" s="5"/>
    </row>
    <row r="175" spans="11:14">
      <c r="K175" s="5"/>
      <c r="L175" s="5"/>
      <c r="M175" s="5"/>
      <c r="N175" s="5"/>
    </row>
    <row r="176" spans="11:14">
      <c r="K176" s="5"/>
      <c r="L176" s="5"/>
      <c r="M176" s="5"/>
      <c r="N176" s="5"/>
    </row>
    <row r="177" spans="11:14">
      <c r="K177" s="5"/>
      <c r="L177" s="5"/>
      <c r="M177" s="5"/>
      <c r="N177" s="5"/>
    </row>
    <row r="178" spans="11:14">
      <c r="K178" s="5"/>
      <c r="L178" s="5"/>
      <c r="M178" s="5"/>
      <c r="N178" s="5"/>
    </row>
    <row r="179" spans="11:14">
      <c r="K179" s="5"/>
      <c r="L179" s="5"/>
      <c r="M179" s="5"/>
      <c r="N179" s="5"/>
    </row>
    <row r="180" spans="11:14">
      <c r="K180" s="5"/>
      <c r="L180" s="5"/>
      <c r="M180" s="5"/>
      <c r="N180" s="5"/>
    </row>
    <row r="181" spans="11:14">
      <c r="K181" s="5"/>
      <c r="L181" s="5"/>
      <c r="M181" s="5"/>
      <c r="N181" s="5"/>
    </row>
    <row r="182" spans="11:14">
      <c r="K182" s="5"/>
      <c r="L182" s="5"/>
      <c r="M182" s="5"/>
      <c r="N182" s="5"/>
    </row>
    <row r="183" spans="11:14">
      <c r="K183" s="5"/>
      <c r="L183" s="5"/>
      <c r="M183" s="5"/>
      <c r="N183" s="5"/>
    </row>
    <row r="184" spans="11:14">
      <c r="K184" s="5"/>
      <c r="L184" s="5"/>
      <c r="M184" s="5"/>
      <c r="N184" s="5"/>
    </row>
    <row r="185" spans="11:14">
      <c r="K185" s="5"/>
      <c r="L185" s="5"/>
      <c r="M185" s="5"/>
      <c r="N185" s="5"/>
    </row>
    <row r="186" spans="11:14">
      <c r="K186" s="5"/>
      <c r="L186" s="5"/>
      <c r="M186" s="5"/>
      <c r="N186" s="5"/>
    </row>
    <row r="187" spans="11:14">
      <c r="K187" s="5"/>
      <c r="L187" s="5"/>
      <c r="M187" s="5"/>
      <c r="N187" s="5"/>
    </row>
    <row r="188" spans="11:14">
      <c r="K188" s="5"/>
      <c r="L188" s="5"/>
      <c r="M188" s="5"/>
      <c r="N188" s="5"/>
    </row>
    <row r="189" spans="11:14">
      <c r="K189" s="5"/>
      <c r="L189" s="5"/>
      <c r="M189" s="5"/>
      <c r="N189" s="5"/>
    </row>
    <row r="190" spans="11:14">
      <c r="K190" s="5"/>
      <c r="L190" s="5"/>
      <c r="M190" s="5"/>
      <c r="N190" s="5"/>
    </row>
    <row r="191" spans="11:14">
      <c r="K191" s="5"/>
      <c r="L191" s="5"/>
      <c r="M191" s="5"/>
      <c r="N191" s="5"/>
    </row>
    <row r="192" spans="11:14">
      <c r="K192" s="5"/>
      <c r="L192" s="5"/>
      <c r="M192" s="5"/>
      <c r="N192" s="5"/>
    </row>
    <row r="193" spans="11:14">
      <c r="K193" s="5"/>
      <c r="L193" s="5"/>
      <c r="M193" s="5"/>
      <c r="N193" s="5"/>
    </row>
    <row r="194" spans="11:14">
      <c r="K194" s="5"/>
      <c r="L194" s="5"/>
      <c r="M194" s="5"/>
      <c r="N194" s="5"/>
    </row>
    <row r="195" spans="11:14">
      <c r="K195" s="5"/>
      <c r="L195" s="5"/>
      <c r="M195" s="5"/>
      <c r="N195" s="5"/>
    </row>
    <row r="196" spans="11:14">
      <c r="K196" s="5"/>
      <c r="L196" s="5"/>
      <c r="M196" s="5"/>
      <c r="N196" s="5"/>
    </row>
    <row r="197" spans="11:14">
      <c r="K197" s="5"/>
      <c r="L197" s="5"/>
      <c r="M197" s="5"/>
      <c r="N197" s="5"/>
    </row>
  </sheetData>
  <customSheetViews>
    <customSheetView guid="{F0335B52-931C-4173-85AE-87F3D6604B59}" showPageBreaks="1" showRuler="0" topLeftCell="A37">
      <selection activeCell="D36" sqref="D36"/>
      <pageMargins left="0.7" right="0.7" top="0.78740157499999996" bottom="0.78740157499999996" header="0.3" footer="0.3"/>
      <headerFooter alignWithMargins="0"/>
    </customSheetView>
    <customSheetView guid="{A4328FE7-0B36-4A96-9E82-0C2C10ECE34E}" fitToPage="1" showRuler="0" topLeftCell="A67">
      <selection activeCell="G76" sqref="G76"/>
      <pageMargins left="0.7" right="0.7" top="0.78740157499999996" bottom="0.78740157499999996" header="0.3" footer="0.3"/>
      <headerFooter alignWithMargins="0"/>
    </customSheetView>
    <customSheetView guid="{09D980A6-7F22-44D6-B957-3B1FFC43B461}" scale="85" fitToPage="1" showRuler="0" topLeftCell="A37">
      <selection activeCell="D29" sqref="D29"/>
      <pageMargins left="0.7" right="0.7" top="0.78740157499999996" bottom="0.78740157499999996" header="0.3" footer="0.3"/>
      <headerFooter alignWithMargins="0"/>
    </customSheetView>
    <customSheetView guid="{34161360-80E4-4153-B1A5-19E7BBEDD5ED}" scale="95" fitToPage="1" showRuler="0" topLeftCell="A46">
      <selection activeCell="D71" sqref="D71:D80"/>
      <pageMargins left="0.7" right="0.7" top="0.78740157499999996" bottom="0.78740157499999996" header="0.3" footer="0.3"/>
      <headerFooter alignWithMargins="0"/>
    </customSheetView>
    <customSheetView guid="{F90AD2DC-6F63-4FE7-9F4E-99C162A8727E}" fitToPage="1" showRuler="0">
      <selection activeCell="E85" sqref="E85"/>
      <pageMargins left="0.7" right="0.7" top="0.78740157499999996" bottom="0.78740157499999996" header="0.3" footer="0.3"/>
      <headerFooter alignWithMargins="0"/>
    </customSheetView>
    <customSheetView guid="{A8A9853C-301B-405A-92F6-9DCC8EB91B52}" fitToPage="1" showRuler="0">
      <selection activeCell="D34" sqref="D34"/>
      <pageMargins left="0.7" right="0.7" top="0.78740157499999996" bottom="0.78740157499999996" header="0.3" footer="0.3"/>
      <headerFooter alignWithMargins="0"/>
    </customSheetView>
    <customSheetView guid="{8144D8E7-8996-490F-8ACB-C7957A150DAC}" fitToPage="1" showRuler="0">
      <selection activeCell="E85" sqref="E85"/>
      <pageMargins left="0.7" right="0.7" top="0.78740157499999996" bottom="0.78740157499999996" header="0.3" footer="0.3"/>
      <headerFooter alignWithMargins="0"/>
    </customSheetView>
    <customSheetView guid="{4221DF2B-D9E6-40BE-9C37-8B5A92E46F7B}" scale="85" showPageBreaks="1" fitToPage="1" showRuler="0" topLeftCell="A37">
      <selection activeCell="A87" sqref="A87:A92"/>
      <pageMargins left="0.7" right="0.7" top="0.78740157499999996" bottom="0.78740157499999996" header="0.3" footer="0.3"/>
      <headerFooter alignWithMargins="0"/>
    </customSheetView>
    <customSheetView guid="{595D07C0-E761-11DC-9357-001B6391840E}" scale="95" fitToPage="1" topLeftCell="A46">
      <selection activeCell="D71" sqref="D71:D80"/>
      <pageMargins left="0.7" right="0.7" top="0.78740157499999996" bottom="0.78740157499999996" header="0.3" footer="0.3"/>
      <headerFooter alignWithMargins="0"/>
    </customSheetView>
  </customSheetViews>
  <phoneticPr fontId="10" type="noConversion"/>
  <conditionalFormatting sqref="I5:I6 I9:I11">
    <cfRule type="cellIs" dxfId="2204" priority="106" operator="equal">
      <formula>"-"</formula>
    </cfRule>
  </conditionalFormatting>
  <conditionalFormatting sqref="I9:I10">
    <cfRule type="cellIs" dxfId="2203" priority="105" operator="equal">
      <formula>"-"</formula>
    </cfRule>
  </conditionalFormatting>
  <conditionalFormatting sqref="H5:H11">
    <cfRule type="cellIs" dxfId="2202" priority="103" stopIfTrue="1" operator="equal">
      <formula>"-"</formula>
    </cfRule>
    <cfRule type="containsText" dxfId="2201" priority="104" stopIfTrue="1" operator="containsText" text="leer">
      <formula>NOT(ISERROR(SEARCH("leer",H5)))</formula>
    </cfRule>
  </conditionalFormatting>
  <conditionalFormatting sqref="H5:H11">
    <cfRule type="cellIs" dxfId="2200" priority="101" stopIfTrue="1" operator="equal">
      <formula>"-"</formula>
    </cfRule>
    <cfRule type="containsText" dxfId="2199" priority="102" stopIfTrue="1" operator="containsText" text="leer">
      <formula>NOT(ISERROR(SEARCH("leer",H5)))</formula>
    </cfRule>
  </conditionalFormatting>
  <conditionalFormatting sqref="G5:G11">
    <cfRule type="cellIs" dxfId="2198" priority="99" stopIfTrue="1" operator="equal">
      <formula>"-"</formula>
    </cfRule>
    <cfRule type="containsText" dxfId="2197" priority="100" stopIfTrue="1" operator="containsText" text="leer">
      <formula>NOT(ISERROR(SEARCH("leer",G5)))</formula>
    </cfRule>
  </conditionalFormatting>
  <conditionalFormatting sqref="G5:G11">
    <cfRule type="cellIs" dxfId="2196" priority="97" stopIfTrue="1" operator="equal">
      <formula>"-"</formula>
    </cfRule>
    <cfRule type="containsText" dxfId="2195" priority="98" stopIfTrue="1" operator="containsText" text="leer">
      <formula>NOT(ISERROR(SEARCH("leer",G5)))</formula>
    </cfRule>
  </conditionalFormatting>
  <conditionalFormatting sqref="G5:G11">
    <cfRule type="cellIs" dxfId="2194" priority="95" stopIfTrue="1" operator="equal">
      <formula>"-"</formula>
    </cfRule>
    <cfRule type="containsText" dxfId="2193" priority="96" stopIfTrue="1" operator="containsText" text="leer">
      <formula>NOT(ISERROR(SEARCH("leer",G5)))</formula>
    </cfRule>
  </conditionalFormatting>
  <conditionalFormatting sqref="G5:G11">
    <cfRule type="cellIs" dxfId="2192" priority="93" stopIfTrue="1" operator="equal">
      <formula>"-"</formula>
    </cfRule>
    <cfRule type="containsText" dxfId="2191" priority="94" stopIfTrue="1" operator="containsText" text="leer">
      <formula>NOT(ISERROR(SEARCH("leer",G5)))</formula>
    </cfRule>
  </conditionalFormatting>
  <conditionalFormatting sqref="G5:G11">
    <cfRule type="cellIs" dxfId="2190" priority="91" stopIfTrue="1" operator="equal">
      <formula>"-"</formula>
    </cfRule>
    <cfRule type="containsText" dxfId="2189" priority="92" stopIfTrue="1" operator="containsText" text="leer">
      <formula>NOT(ISERROR(SEARCH("leer",G5)))</formula>
    </cfRule>
  </conditionalFormatting>
  <conditionalFormatting sqref="G5:G11">
    <cfRule type="cellIs" dxfId="2188" priority="89" stopIfTrue="1" operator="equal">
      <formula>"-"</formula>
    </cfRule>
    <cfRule type="containsText" dxfId="2187" priority="90" stopIfTrue="1" operator="containsText" text="leer">
      <formula>NOT(ISERROR(SEARCH("leer",G5)))</formula>
    </cfRule>
  </conditionalFormatting>
  <conditionalFormatting sqref="G5:G11">
    <cfRule type="cellIs" dxfId="2186" priority="87" stopIfTrue="1" operator="equal">
      <formula>"-"</formula>
    </cfRule>
    <cfRule type="containsText" dxfId="2185" priority="88" stopIfTrue="1" operator="containsText" text="leer">
      <formula>NOT(ISERROR(SEARCH("leer",G5)))</formula>
    </cfRule>
  </conditionalFormatting>
  <conditionalFormatting sqref="G9:G10">
    <cfRule type="cellIs" dxfId="2184" priority="85" stopIfTrue="1" operator="equal">
      <formula>"-"</formula>
    </cfRule>
    <cfRule type="containsText" dxfId="2183" priority="86" stopIfTrue="1" operator="containsText" text="leer">
      <formula>NOT(ISERROR(SEARCH("leer",G9)))</formula>
    </cfRule>
  </conditionalFormatting>
  <conditionalFormatting sqref="G9:G10">
    <cfRule type="cellIs" dxfId="2182" priority="83" stopIfTrue="1" operator="equal">
      <formula>"-"</formula>
    </cfRule>
    <cfRule type="containsText" dxfId="2181" priority="84" stopIfTrue="1" operator="containsText" text="leer">
      <formula>NOT(ISERROR(SEARCH("leer",G9)))</formula>
    </cfRule>
  </conditionalFormatting>
  <conditionalFormatting sqref="G9:G10">
    <cfRule type="cellIs" dxfId="2180" priority="81" stopIfTrue="1" operator="equal">
      <formula>"-"</formula>
    </cfRule>
    <cfRule type="containsText" dxfId="2179" priority="82" stopIfTrue="1" operator="containsText" text="leer">
      <formula>NOT(ISERROR(SEARCH("leer",G9)))</formula>
    </cfRule>
  </conditionalFormatting>
  <conditionalFormatting sqref="G9:G10">
    <cfRule type="cellIs" dxfId="2178" priority="79" stopIfTrue="1" operator="equal">
      <formula>"-"</formula>
    </cfRule>
    <cfRule type="containsText" dxfId="2177" priority="80" stopIfTrue="1" operator="containsText" text="leer">
      <formula>NOT(ISERROR(SEARCH("leer",G9)))</formula>
    </cfRule>
  </conditionalFormatting>
  <conditionalFormatting sqref="G9:G10">
    <cfRule type="cellIs" dxfId="2176" priority="77" stopIfTrue="1" operator="equal">
      <formula>"-"</formula>
    </cfRule>
    <cfRule type="containsText" dxfId="2175" priority="78" stopIfTrue="1" operator="containsText" text="leer">
      <formula>NOT(ISERROR(SEARCH("leer",G9)))</formula>
    </cfRule>
  </conditionalFormatting>
  <conditionalFormatting sqref="G9:G10">
    <cfRule type="cellIs" dxfId="2174" priority="75" stopIfTrue="1" operator="equal">
      <formula>"-"</formula>
    </cfRule>
    <cfRule type="containsText" dxfId="2173" priority="76" stopIfTrue="1" operator="containsText" text="leer">
      <formula>NOT(ISERROR(SEARCH("leer",G9)))</formula>
    </cfRule>
  </conditionalFormatting>
  <conditionalFormatting sqref="G9:G10">
    <cfRule type="cellIs" dxfId="2172" priority="73" stopIfTrue="1" operator="equal">
      <formula>"-"</formula>
    </cfRule>
    <cfRule type="containsText" dxfId="2171" priority="74" stopIfTrue="1" operator="containsText" text="leer">
      <formula>NOT(ISERROR(SEARCH("leer",G9)))</formula>
    </cfRule>
  </conditionalFormatting>
  <conditionalFormatting sqref="G9">
    <cfRule type="cellIs" dxfId="2170" priority="71" stopIfTrue="1" operator="equal">
      <formula>"-"</formula>
    </cfRule>
    <cfRule type="containsText" dxfId="2169" priority="72" stopIfTrue="1" operator="containsText" text="leer">
      <formula>NOT(ISERROR(SEARCH("leer",G9)))</formula>
    </cfRule>
  </conditionalFormatting>
  <conditionalFormatting sqref="G9">
    <cfRule type="cellIs" dxfId="2168" priority="69" stopIfTrue="1" operator="equal">
      <formula>"-"</formula>
    </cfRule>
    <cfRule type="containsText" dxfId="2167" priority="70" stopIfTrue="1" operator="containsText" text="leer">
      <formula>NOT(ISERROR(SEARCH("leer",G9)))</formula>
    </cfRule>
  </conditionalFormatting>
  <conditionalFormatting sqref="G5:G11">
    <cfRule type="cellIs" dxfId="2166" priority="67" stopIfTrue="1" operator="equal">
      <formula>"-"</formula>
    </cfRule>
    <cfRule type="containsText" dxfId="2165" priority="68" stopIfTrue="1" operator="containsText" text="leer">
      <formula>NOT(ISERROR(SEARCH("leer",G5)))</formula>
    </cfRule>
  </conditionalFormatting>
  <conditionalFormatting sqref="G5:G11">
    <cfRule type="cellIs" dxfId="2164" priority="65" stopIfTrue="1" operator="equal">
      <formula>"-"</formula>
    </cfRule>
    <cfRule type="containsText" dxfId="2163" priority="66" stopIfTrue="1" operator="containsText" text="leer">
      <formula>NOT(ISERROR(SEARCH("leer",G5)))</formula>
    </cfRule>
  </conditionalFormatting>
  <conditionalFormatting sqref="G5:G11">
    <cfRule type="cellIs" dxfId="2162" priority="63" stopIfTrue="1" operator="equal">
      <formula>"-"</formula>
    </cfRule>
    <cfRule type="containsText" dxfId="2161" priority="64" stopIfTrue="1" operator="containsText" text="leer">
      <formula>NOT(ISERROR(SEARCH("leer",G5)))</formula>
    </cfRule>
  </conditionalFormatting>
  <conditionalFormatting sqref="G5:G11">
    <cfRule type="cellIs" dxfId="2160" priority="61" stopIfTrue="1" operator="equal">
      <formula>"-"</formula>
    </cfRule>
    <cfRule type="containsText" dxfId="2159" priority="62" stopIfTrue="1" operator="containsText" text="leer">
      <formula>NOT(ISERROR(SEARCH("leer",G5)))</formula>
    </cfRule>
  </conditionalFormatting>
  <conditionalFormatting sqref="G5:G11">
    <cfRule type="cellIs" dxfId="2158" priority="59" stopIfTrue="1" operator="equal">
      <formula>"-"</formula>
    </cfRule>
    <cfRule type="containsText" dxfId="2157" priority="60" stopIfTrue="1" operator="containsText" text="leer">
      <formula>NOT(ISERROR(SEARCH("leer",G5)))</formula>
    </cfRule>
  </conditionalFormatting>
  <conditionalFormatting sqref="G5:G11">
    <cfRule type="cellIs" dxfId="2156" priority="57" stopIfTrue="1" operator="equal">
      <formula>"-"</formula>
    </cfRule>
    <cfRule type="containsText" dxfId="2155" priority="58" stopIfTrue="1" operator="containsText" text="leer">
      <formula>NOT(ISERROR(SEARCH("leer",G5)))</formula>
    </cfRule>
  </conditionalFormatting>
  <conditionalFormatting sqref="G5:G11">
    <cfRule type="cellIs" dxfId="2154" priority="55" stopIfTrue="1" operator="equal">
      <formula>"-"</formula>
    </cfRule>
    <cfRule type="containsText" dxfId="2153" priority="56" stopIfTrue="1" operator="containsText" text="leer">
      <formula>NOT(ISERROR(SEARCH("leer",G5)))</formula>
    </cfRule>
  </conditionalFormatting>
  <conditionalFormatting sqref="G9:G10">
    <cfRule type="cellIs" dxfId="2152" priority="53" stopIfTrue="1" operator="equal">
      <formula>"-"</formula>
    </cfRule>
    <cfRule type="containsText" dxfId="2151" priority="54" stopIfTrue="1" operator="containsText" text="leer">
      <formula>NOT(ISERROR(SEARCH("leer",G9)))</formula>
    </cfRule>
  </conditionalFormatting>
  <conditionalFormatting sqref="G9:G10">
    <cfRule type="cellIs" dxfId="2150" priority="51" stopIfTrue="1" operator="equal">
      <formula>"-"</formula>
    </cfRule>
    <cfRule type="containsText" dxfId="2149" priority="52" stopIfTrue="1" operator="containsText" text="leer">
      <formula>NOT(ISERROR(SEARCH("leer",G9)))</formula>
    </cfRule>
  </conditionalFormatting>
  <conditionalFormatting sqref="G9:G10">
    <cfRule type="cellIs" dxfId="2148" priority="49" stopIfTrue="1" operator="equal">
      <formula>"-"</formula>
    </cfRule>
    <cfRule type="containsText" dxfId="2147" priority="50" stopIfTrue="1" operator="containsText" text="leer">
      <formula>NOT(ISERROR(SEARCH("leer",G9)))</formula>
    </cfRule>
  </conditionalFormatting>
  <conditionalFormatting sqref="G9:G10">
    <cfRule type="cellIs" dxfId="2146" priority="47" stopIfTrue="1" operator="equal">
      <formula>"-"</formula>
    </cfRule>
    <cfRule type="containsText" dxfId="2145" priority="48" stopIfTrue="1" operator="containsText" text="leer">
      <formula>NOT(ISERROR(SEARCH("leer",G9)))</formula>
    </cfRule>
  </conditionalFormatting>
  <conditionalFormatting sqref="G9:G10">
    <cfRule type="cellIs" dxfId="2144" priority="45" stopIfTrue="1" operator="equal">
      <formula>"-"</formula>
    </cfRule>
    <cfRule type="containsText" dxfId="2143" priority="46" stopIfTrue="1" operator="containsText" text="leer">
      <formula>NOT(ISERROR(SEARCH("leer",G9)))</formula>
    </cfRule>
  </conditionalFormatting>
  <conditionalFormatting sqref="G9:G10">
    <cfRule type="cellIs" dxfId="2142" priority="43" stopIfTrue="1" operator="equal">
      <formula>"-"</formula>
    </cfRule>
    <cfRule type="containsText" dxfId="2141" priority="44" stopIfTrue="1" operator="containsText" text="leer">
      <formula>NOT(ISERROR(SEARCH("leer",G9)))</formula>
    </cfRule>
  </conditionalFormatting>
  <conditionalFormatting sqref="G9:G10">
    <cfRule type="cellIs" dxfId="2140" priority="41" stopIfTrue="1" operator="equal">
      <formula>"-"</formula>
    </cfRule>
    <cfRule type="containsText" dxfId="2139" priority="42" stopIfTrue="1" operator="containsText" text="leer">
      <formula>NOT(ISERROR(SEARCH("leer",G9)))</formula>
    </cfRule>
  </conditionalFormatting>
  <conditionalFormatting sqref="G9">
    <cfRule type="cellIs" dxfId="2138" priority="39" stopIfTrue="1" operator="equal">
      <formula>"-"</formula>
    </cfRule>
    <cfRule type="containsText" dxfId="2137" priority="40" stopIfTrue="1" operator="containsText" text="leer">
      <formula>NOT(ISERROR(SEARCH("leer",G9)))</formula>
    </cfRule>
  </conditionalFormatting>
  <conditionalFormatting sqref="G9">
    <cfRule type="cellIs" dxfId="2136" priority="37" stopIfTrue="1" operator="equal">
      <formula>"-"</formula>
    </cfRule>
    <cfRule type="containsText" dxfId="2135" priority="38" stopIfTrue="1" operator="containsText" text="leer">
      <formula>NOT(ISERROR(SEARCH("leer",G9)))</formula>
    </cfRule>
  </conditionalFormatting>
  <conditionalFormatting sqref="H7">
    <cfRule type="cellIs" dxfId="2134" priority="35" stopIfTrue="1" operator="equal">
      <formula>"-"</formula>
    </cfRule>
    <cfRule type="containsText" dxfId="2133" priority="36" stopIfTrue="1" operator="containsText" text="leer">
      <formula>NOT(ISERROR(SEARCH("leer",H7)))</formula>
    </cfRule>
  </conditionalFormatting>
  <conditionalFormatting sqref="H7">
    <cfRule type="cellIs" dxfId="2132" priority="33" stopIfTrue="1" operator="equal">
      <formula>"-"</formula>
    </cfRule>
    <cfRule type="containsText" dxfId="2131" priority="34" stopIfTrue="1" operator="containsText" text="leer">
      <formula>NOT(ISERROR(SEARCH("leer",H7)))</formula>
    </cfRule>
  </conditionalFormatting>
  <conditionalFormatting sqref="G7">
    <cfRule type="cellIs" dxfId="2130" priority="31" stopIfTrue="1" operator="equal">
      <formula>"-"</formula>
    </cfRule>
    <cfRule type="containsText" dxfId="2129" priority="32" stopIfTrue="1" operator="containsText" text="leer">
      <formula>NOT(ISERROR(SEARCH("leer",G7)))</formula>
    </cfRule>
  </conditionalFormatting>
  <conditionalFormatting sqref="G7">
    <cfRule type="cellIs" dxfId="2128" priority="29" stopIfTrue="1" operator="equal">
      <formula>"-"</formula>
    </cfRule>
    <cfRule type="containsText" dxfId="2127" priority="30" stopIfTrue="1" operator="containsText" text="leer">
      <formula>NOT(ISERROR(SEARCH("leer",G7)))</formula>
    </cfRule>
  </conditionalFormatting>
  <conditionalFormatting sqref="G7">
    <cfRule type="cellIs" dxfId="2126" priority="27" stopIfTrue="1" operator="equal">
      <formula>"-"</formula>
    </cfRule>
    <cfRule type="containsText" dxfId="2125" priority="28" stopIfTrue="1" operator="containsText" text="leer">
      <formula>NOT(ISERROR(SEARCH("leer",G7)))</formula>
    </cfRule>
  </conditionalFormatting>
  <conditionalFormatting sqref="G7">
    <cfRule type="cellIs" dxfId="2124" priority="25" stopIfTrue="1" operator="equal">
      <formula>"-"</formula>
    </cfRule>
    <cfRule type="containsText" dxfId="2123" priority="26" stopIfTrue="1" operator="containsText" text="leer">
      <formula>NOT(ISERROR(SEARCH("leer",G7)))</formula>
    </cfRule>
  </conditionalFormatting>
  <conditionalFormatting sqref="G7">
    <cfRule type="cellIs" dxfId="2122" priority="23" stopIfTrue="1" operator="equal">
      <formula>"-"</formula>
    </cfRule>
    <cfRule type="containsText" dxfId="2121" priority="24" stopIfTrue="1" operator="containsText" text="leer">
      <formula>NOT(ISERROR(SEARCH("leer",G7)))</formula>
    </cfRule>
  </conditionalFormatting>
  <conditionalFormatting sqref="G7">
    <cfRule type="cellIs" dxfId="2120" priority="21" stopIfTrue="1" operator="equal">
      <formula>"-"</formula>
    </cfRule>
    <cfRule type="containsText" dxfId="2119" priority="22" stopIfTrue="1" operator="containsText" text="leer">
      <formula>NOT(ISERROR(SEARCH("leer",G7)))</formula>
    </cfRule>
  </conditionalFormatting>
  <conditionalFormatting sqref="G7">
    <cfRule type="cellIs" dxfId="2118" priority="19" stopIfTrue="1" operator="equal">
      <formula>"-"</formula>
    </cfRule>
    <cfRule type="containsText" dxfId="2117" priority="20" stopIfTrue="1" operator="containsText" text="leer">
      <formula>NOT(ISERROR(SEARCH("leer",G7)))</formula>
    </cfRule>
  </conditionalFormatting>
  <conditionalFormatting sqref="F5:F11">
    <cfRule type="cellIs" dxfId="2116" priority="17" stopIfTrue="1" operator="equal">
      <formula>"-"</formula>
    </cfRule>
    <cfRule type="containsText" dxfId="2115" priority="18" stopIfTrue="1" operator="containsText" text="leer">
      <formula>NOT(ISERROR(SEARCH("leer",F5)))</formula>
    </cfRule>
  </conditionalFormatting>
  <conditionalFormatting sqref="F5:F11">
    <cfRule type="cellIs" dxfId="2114" priority="16" stopIfTrue="1" operator="equal">
      <formula>"-"</formula>
    </cfRule>
  </conditionalFormatting>
  <conditionalFormatting sqref="F5:F11">
    <cfRule type="cellIs" dxfId="2113" priority="14" stopIfTrue="1" operator="equal">
      <formula>"-"</formula>
    </cfRule>
    <cfRule type="containsText" dxfId="2112" priority="15" stopIfTrue="1" operator="containsText" text="leer">
      <formula>NOT(ISERROR(SEARCH("leer",F5)))</formula>
    </cfRule>
  </conditionalFormatting>
  <conditionalFormatting sqref="F5:F11">
    <cfRule type="cellIs" dxfId="2111" priority="13" stopIfTrue="1" operator="equal">
      <formula>"-"</formula>
    </cfRule>
  </conditionalFormatting>
  <conditionalFormatting sqref="F9:F10">
    <cfRule type="cellIs" dxfId="2110" priority="11" stopIfTrue="1" operator="equal">
      <formula>"-"</formula>
    </cfRule>
    <cfRule type="containsText" dxfId="2109" priority="12" stopIfTrue="1" operator="containsText" text="leer">
      <formula>NOT(ISERROR(SEARCH("leer",F9)))</formula>
    </cfRule>
  </conditionalFormatting>
  <conditionalFormatting sqref="F9:F10">
    <cfRule type="cellIs" dxfId="2108" priority="10" stopIfTrue="1" operator="equal">
      <formula>"-"</formula>
    </cfRule>
  </conditionalFormatting>
  <conditionalFormatting sqref="F9:F10">
    <cfRule type="cellIs" dxfId="2107" priority="8" stopIfTrue="1" operator="equal">
      <formula>"-"</formula>
    </cfRule>
    <cfRule type="containsText" dxfId="2106" priority="9" stopIfTrue="1" operator="containsText" text="leer">
      <formula>NOT(ISERROR(SEARCH("leer",F9)))</formula>
    </cfRule>
  </conditionalFormatting>
  <conditionalFormatting sqref="F9:F10">
    <cfRule type="cellIs" dxfId="2105" priority="7" stopIfTrue="1" operator="equal">
      <formula>"-"</formula>
    </cfRule>
  </conditionalFormatting>
  <conditionalFormatting sqref="E5:E8">
    <cfRule type="cellIs" dxfId="11" priority="5" stopIfTrue="1" operator="equal">
      <formula>"-"</formula>
    </cfRule>
    <cfRule type="containsText" dxfId="10" priority="6" stopIfTrue="1" operator="containsText" text="leer">
      <formula>NOT(ISERROR(SEARCH("leer",E5)))</formula>
    </cfRule>
  </conditionalFormatting>
  <conditionalFormatting sqref="E5:E8">
    <cfRule type="cellIs" dxfId="7" priority="4" stopIfTrue="1" operator="equal">
      <formula>"-"</formula>
    </cfRule>
  </conditionalFormatting>
  <conditionalFormatting sqref="E5:E8">
    <cfRule type="cellIs" dxfId="5" priority="2" stopIfTrue="1" operator="equal">
      <formula>"-"</formula>
    </cfRule>
    <cfRule type="containsText" dxfId="4" priority="3" stopIfTrue="1" operator="containsText" text="leer">
      <formula>NOT(ISERROR(SEARCH("leer",E5)))</formula>
    </cfRule>
  </conditionalFormatting>
  <conditionalFormatting sqref="E5:E8">
    <cfRule type="cellIs" dxfId="1"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193"/>
  <sheetViews>
    <sheetView showRuler="0" workbookViewId="0">
      <selection activeCell="E6" sqref="E6"/>
    </sheetView>
  </sheetViews>
  <sheetFormatPr baseColWidth="10" defaultColWidth="10.7109375" defaultRowHeight="12.75"/>
  <cols>
    <col min="1" max="1" width="45.42578125" style="68" customWidth="1"/>
    <col min="2" max="2" width="8.42578125" style="47" bestFit="1" customWidth="1"/>
    <col min="3" max="3" width="8.140625" style="63" customWidth="1"/>
    <col min="4" max="4" width="12.28515625" style="8" customWidth="1"/>
    <col min="5" max="5" width="11.42578125" style="8" customWidth="1"/>
    <col min="6" max="6" width="2.7109375" style="8" customWidth="1"/>
    <col min="7" max="7" width="11.42578125" style="8" customWidth="1"/>
    <col min="8" max="8" width="2.7109375" style="8" customWidth="1"/>
    <col min="9" max="9" width="11.42578125" style="63" customWidth="1"/>
    <col min="10" max="10" width="2.7109375" style="63" customWidth="1"/>
    <col min="11" max="17" width="11.42578125" style="63" customWidth="1"/>
    <col min="18" max="16384" width="10.7109375" style="47"/>
  </cols>
  <sheetData>
    <row r="1" spans="1:17" s="5" customFormat="1">
      <c r="A1" s="97" t="s">
        <v>370</v>
      </c>
    </row>
    <row r="2" spans="1:17" s="5" customFormat="1">
      <c r="A2" s="97"/>
    </row>
    <row r="3" spans="1:17" s="4" customFormat="1">
      <c r="A3" s="90" t="s">
        <v>101</v>
      </c>
      <c r="C3" s="5" t="s">
        <v>413</v>
      </c>
      <c r="D3" s="5" t="s">
        <v>525</v>
      </c>
      <c r="E3" s="24">
        <v>2013</v>
      </c>
      <c r="F3" s="24"/>
      <c r="G3" s="24">
        <v>2012</v>
      </c>
      <c r="H3" s="5"/>
      <c r="I3" s="24">
        <v>2011</v>
      </c>
      <c r="J3" s="24"/>
      <c r="K3" s="24">
        <v>2010</v>
      </c>
      <c r="L3" s="24">
        <v>2009</v>
      </c>
      <c r="M3" s="24">
        <v>2008</v>
      </c>
      <c r="N3" s="24">
        <v>2007</v>
      </c>
      <c r="O3" s="24">
        <v>2006</v>
      </c>
      <c r="P3" s="24">
        <v>2005</v>
      </c>
      <c r="Q3" s="24">
        <v>2004</v>
      </c>
    </row>
    <row r="4" spans="1:17">
      <c r="A4" s="90"/>
      <c r="N4" s="87"/>
      <c r="O4" s="87"/>
      <c r="P4" s="87"/>
      <c r="Q4" s="87"/>
    </row>
    <row r="5" spans="1:17" ht="25.5">
      <c r="A5" s="68" t="s">
        <v>102</v>
      </c>
      <c r="B5" s="47" t="s">
        <v>382</v>
      </c>
      <c r="C5" s="63">
        <v>1</v>
      </c>
      <c r="D5" s="8" t="s">
        <v>652</v>
      </c>
      <c r="E5" s="8">
        <v>2032</v>
      </c>
      <c r="G5" s="202">
        <v>2991</v>
      </c>
      <c r="H5" s="202" t="s">
        <v>626</v>
      </c>
      <c r="I5" s="71">
        <v>2980</v>
      </c>
      <c r="J5" s="71"/>
      <c r="K5" s="71">
        <v>2555</v>
      </c>
      <c r="L5" s="63">
        <v>2221</v>
      </c>
      <c r="M5" s="63">
        <v>3541</v>
      </c>
      <c r="N5" s="47">
        <v>1642</v>
      </c>
      <c r="O5" s="47">
        <v>2021</v>
      </c>
      <c r="P5" s="47">
        <v>2876</v>
      </c>
      <c r="Q5" s="47">
        <v>3153</v>
      </c>
    </row>
    <row r="6" spans="1:17">
      <c r="A6" s="68" t="s">
        <v>103</v>
      </c>
      <c r="B6" s="47" t="s">
        <v>309</v>
      </c>
      <c r="C6" s="63">
        <v>2</v>
      </c>
      <c r="D6" s="8" t="s">
        <v>652</v>
      </c>
      <c r="E6" s="8">
        <v>101</v>
      </c>
      <c r="F6" s="8" t="s">
        <v>810</v>
      </c>
      <c r="G6" s="269">
        <v>98.8</v>
      </c>
      <c r="I6" s="71">
        <v>96.7</v>
      </c>
      <c r="J6" s="8"/>
      <c r="K6" s="71">
        <v>98.9</v>
      </c>
      <c r="L6" s="88">
        <v>95.7</v>
      </c>
      <c r="M6" s="63">
        <v>88.1</v>
      </c>
      <c r="N6" s="47">
        <v>102.1</v>
      </c>
      <c r="O6" s="47">
        <v>103.9</v>
      </c>
      <c r="P6" s="47">
        <v>101.1</v>
      </c>
      <c r="Q6" s="47">
        <v>94.5</v>
      </c>
    </row>
    <row r="7" spans="1:17">
      <c r="I7" s="71"/>
      <c r="J7" s="71"/>
      <c r="N7" s="47"/>
      <c r="O7" s="47"/>
      <c r="P7" s="47"/>
      <c r="Q7" s="47"/>
    </row>
    <row r="8" spans="1:17">
      <c r="I8" s="71"/>
      <c r="J8" s="71"/>
      <c r="N8" s="47"/>
      <c r="O8" s="47"/>
      <c r="P8" s="47"/>
      <c r="Q8" s="47"/>
    </row>
    <row r="9" spans="1:17">
      <c r="N9" s="47"/>
      <c r="O9" s="47"/>
      <c r="P9" s="47"/>
      <c r="Q9" s="47"/>
    </row>
    <row r="10" spans="1:17">
      <c r="A10" s="173"/>
      <c r="N10" s="47"/>
      <c r="O10" s="47"/>
      <c r="P10" s="47"/>
      <c r="Q10" s="47"/>
    </row>
    <row r="11" spans="1:17">
      <c r="A11" s="236" t="s">
        <v>624</v>
      </c>
      <c r="B11" s="255"/>
      <c r="C11" s="255"/>
      <c r="D11" s="24"/>
      <c r="E11" s="24"/>
      <c r="F11" s="24"/>
      <c r="G11" s="24"/>
      <c r="H11" s="24"/>
      <c r="N11" s="47"/>
      <c r="O11" s="47"/>
      <c r="P11" s="47"/>
      <c r="Q11" s="47"/>
    </row>
    <row r="12" spans="1:17">
      <c r="A12" s="236" t="s">
        <v>625</v>
      </c>
      <c r="B12" s="255"/>
      <c r="C12" s="255"/>
      <c r="N12" s="47"/>
      <c r="O12" s="47"/>
      <c r="P12" s="47"/>
      <c r="Q12" s="47"/>
    </row>
    <row r="13" spans="1:17">
      <c r="A13" s="236" t="s">
        <v>842</v>
      </c>
      <c r="B13" s="255"/>
      <c r="C13" s="255"/>
      <c r="N13" s="47"/>
      <c r="O13" s="47"/>
      <c r="P13" s="47"/>
      <c r="Q13" s="47"/>
    </row>
    <row r="14" spans="1:17">
      <c r="A14" s="236" t="s">
        <v>811</v>
      </c>
      <c r="B14" s="255"/>
      <c r="C14" s="255"/>
      <c r="N14" s="47"/>
      <c r="O14" s="47"/>
      <c r="P14" s="47"/>
      <c r="Q14" s="47"/>
    </row>
    <row r="15" spans="1:17">
      <c r="N15" s="47"/>
      <c r="O15" s="47"/>
      <c r="P15" s="47"/>
      <c r="Q15" s="47"/>
    </row>
    <row r="16" spans="1:17">
      <c r="N16" s="47"/>
      <c r="O16" s="47"/>
      <c r="P16" s="47"/>
      <c r="Q16" s="47"/>
    </row>
    <row r="17" spans="1:17">
      <c r="N17" s="47"/>
      <c r="O17" s="47"/>
      <c r="P17" s="47"/>
      <c r="Q17" s="47"/>
    </row>
    <row r="18" spans="1:17">
      <c r="A18" s="192"/>
      <c r="N18" s="47"/>
      <c r="O18" s="47"/>
      <c r="P18" s="47"/>
      <c r="Q18" s="47"/>
    </row>
    <row r="19" spans="1:17">
      <c r="N19" s="47"/>
      <c r="O19" s="47"/>
      <c r="P19" s="47"/>
      <c r="Q19" s="47"/>
    </row>
    <row r="20" spans="1:17">
      <c r="N20" s="47"/>
      <c r="O20" s="47"/>
      <c r="P20" s="47"/>
      <c r="Q20" s="47"/>
    </row>
    <row r="21" spans="1:17">
      <c r="N21" s="47"/>
      <c r="O21" s="47"/>
      <c r="P21" s="47"/>
      <c r="Q21" s="47"/>
    </row>
    <row r="22" spans="1:17">
      <c r="N22" s="47"/>
      <c r="O22" s="47"/>
      <c r="P22" s="47"/>
      <c r="Q22" s="47"/>
    </row>
    <row r="23" spans="1:17">
      <c r="N23" s="47"/>
      <c r="O23" s="47"/>
      <c r="P23" s="47"/>
      <c r="Q23" s="47"/>
    </row>
    <row r="24" spans="1:17">
      <c r="N24" s="47"/>
      <c r="O24" s="47"/>
      <c r="P24" s="47"/>
      <c r="Q24" s="47"/>
    </row>
    <row r="25" spans="1:17">
      <c r="N25" s="47"/>
      <c r="O25" s="47"/>
      <c r="P25" s="47"/>
      <c r="Q25" s="47"/>
    </row>
    <row r="26" spans="1:17">
      <c r="N26" s="47"/>
      <c r="O26" s="47"/>
      <c r="P26" s="47"/>
      <c r="Q26" s="47"/>
    </row>
    <row r="27" spans="1:17">
      <c r="N27" s="47"/>
      <c r="O27" s="47"/>
      <c r="P27" s="47"/>
      <c r="Q27" s="47"/>
    </row>
    <row r="28" spans="1:17">
      <c r="N28" s="47"/>
      <c r="O28" s="47"/>
      <c r="P28" s="47"/>
      <c r="Q28" s="47"/>
    </row>
    <row r="29" spans="1:17">
      <c r="N29" s="47"/>
      <c r="O29" s="47"/>
      <c r="P29" s="47"/>
      <c r="Q29" s="47"/>
    </row>
    <row r="30" spans="1:17">
      <c r="N30" s="47"/>
      <c r="O30" s="47"/>
      <c r="P30" s="47"/>
      <c r="Q30" s="47"/>
    </row>
    <row r="31" spans="1:17">
      <c r="N31" s="47"/>
      <c r="O31" s="47"/>
      <c r="P31" s="47"/>
      <c r="Q31" s="47"/>
    </row>
    <row r="32" spans="1:17">
      <c r="N32" s="47"/>
      <c r="O32" s="47"/>
      <c r="P32" s="47"/>
      <c r="Q32" s="47"/>
    </row>
    <row r="33" spans="14:17">
      <c r="N33" s="47"/>
      <c r="O33" s="47"/>
      <c r="P33" s="47"/>
      <c r="Q33" s="47"/>
    </row>
    <row r="34" spans="14:17">
      <c r="N34" s="47"/>
      <c r="O34" s="47"/>
      <c r="P34" s="47"/>
      <c r="Q34" s="47"/>
    </row>
    <row r="35" spans="14:17">
      <c r="N35" s="47"/>
      <c r="O35" s="47"/>
      <c r="P35" s="47"/>
      <c r="Q35" s="47"/>
    </row>
    <row r="36" spans="14:17">
      <c r="N36" s="47"/>
      <c r="O36" s="47"/>
      <c r="P36" s="47"/>
      <c r="Q36" s="47"/>
    </row>
    <row r="37" spans="14:17">
      <c r="N37" s="47"/>
      <c r="O37" s="47"/>
      <c r="P37" s="47"/>
      <c r="Q37" s="47"/>
    </row>
    <row r="38" spans="14:17">
      <c r="N38" s="47"/>
      <c r="O38" s="47"/>
      <c r="P38" s="47"/>
      <c r="Q38" s="47"/>
    </row>
    <row r="39" spans="14:17">
      <c r="N39" s="47"/>
      <c r="O39" s="47"/>
      <c r="P39" s="47"/>
      <c r="Q39" s="47"/>
    </row>
    <row r="40" spans="14:17">
      <c r="N40" s="47"/>
      <c r="O40" s="47"/>
      <c r="P40" s="47"/>
      <c r="Q40" s="47"/>
    </row>
    <row r="41" spans="14:17">
      <c r="N41" s="47"/>
      <c r="O41" s="47"/>
      <c r="P41" s="47"/>
      <c r="Q41" s="47"/>
    </row>
    <row r="42" spans="14:17">
      <c r="N42" s="47"/>
      <c r="O42" s="47"/>
      <c r="P42" s="47"/>
      <c r="Q42" s="47"/>
    </row>
    <row r="43" spans="14:17">
      <c r="N43" s="47"/>
      <c r="O43" s="47"/>
      <c r="P43" s="47"/>
      <c r="Q43" s="47"/>
    </row>
    <row r="44" spans="14:17">
      <c r="N44" s="47"/>
      <c r="O44" s="47"/>
      <c r="P44" s="47"/>
      <c r="Q44" s="47"/>
    </row>
    <row r="45" spans="14:17">
      <c r="N45" s="47"/>
      <c r="O45" s="47"/>
      <c r="P45" s="47"/>
      <c r="Q45" s="47"/>
    </row>
    <row r="46" spans="14:17">
      <c r="N46" s="47"/>
      <c r="O46" s="47"/>
      <c r="P46" s="47"/>
      <c r="Q46" s="47"/>
    </row>
    <row r="47" spans="14:17">
      <c r="N47" s="47"/>
      <c r="O47" s="47"/>
      <c r="P47" s="47"/>
      <c r="Q47" s="47"/>
    </row>
    <row r="48" spans="14:17">
      <c r="N48" s="47"/>
      <c r="O48" s="47"/>
      <c r="P48" s="47"/>
      <c r="Q48" s="47"/>
    </row>
    <row r="49" spans="14:17">
      <c r="N49" s="47"/>
      <c r="O49" s="47"/>
      <c r="P49" s="47"/>
      <c r="Q49" s="47"/>
    </row>
    <row r="50" spans="14:17">
      <c r="N50" s="47"/>
      <c r="O50" s="47"/>
      <c r="P50" s="47"/>
      <c r="Q50" s="47"/>
    </row>
    <row r="51" spans="14:17">
      <c r="N51" s="47"/>
      <c r="O51" s="47"/>
      <c r="P51" s="47"/>
      <c r="Q51" s="47"/>
    </row>
    <row r="52" spans="14:17">
      <c r="N52" s="47"/>
      <c r="O52" s="47"/>
      <c r="P52" s="47"/>
      <c r="Q52" s="47"/>
    </row>
    <row r="53" spans="14:17">
      <c r="N53" s="47"/>
      <c r="O53" s="47"/>
      <c r="P53" s="47"/>
      <c r="Q53" s="47"/>
    </row>
    <row r="54" spans="14:17">
      <c r="N54" s="47"/>
      <c r="O54" s="47"/>
      <c r="P54" s="47"/>
      <c r="Q54" s="47"/>
    </row>
    <row r="55" spans="14:17">
      <c r="N55" s="47"/>
      <c r="O55" s="47"/>
      <c r="P55" s="47"/>
      <c r="Q55" s="47"/>
    </row>
    <row r="56" spans="14:17">
      <c r="N56" s="47"/>
      <c r="O56" s="47"/>
      <c r="P56" s="47"/>
      <c r="Q56" s="47"/>
    </row>
    <row r="57" spans="14:17">
      <c r="N57" s="47"/>
      <c r="O57" s="47"/>
      <c r="P57" s="47"/>
      <c r="Q57" s="47"/>
    </row>
    <row r="58" spans="14:17">
      <c r="N58" s="47"/>
      <c r="O58" s="47"/>
      <c r="P58" s="47"/>
      <c r="Q58" s="47"/>
    </row>
    <row r="59" spans="14:17">
      <c r="N59" s="47"/>
      <c r="O59" s="47"/>
      <c r="P59" s="47"/>
      <c r="Q59" s="47"/>
    </row>
    <row r="60" spans="14:17">
      <c r="N60" s="47"/>
      <c r="O60" s="47"/>
      <c r="P60" s="47"/>
      <c r="Q60" s="47"/>
    </row>
    <row r="61" spans="14:17">
      <c r="N61" s="47"/>
      <c r="O61" s="47"/>
      <c r="P61" s="47"/>
      <c r="Q61" s="47"/>
    </row>
    <row r="62" spans="14:17">
      <c r="N62" s="47"/>
      <c r="O62" s="47"/>
      <c r="P62" s="47"/>
      <c r="Q62" s="47"/>
    </row>
    <row r="63" spans="14:17">
      <c r="N63" s="47"/>
      <c r="O63" s="47"/>
      <c r="P63" s="47"/>
      <c r="Q63" s="47"/>
    </row>
    <row r="64" spans="14:17">
      <c r="N64" s="47"/>
      <c r="O64" s="47"/>
      <c r="P64" s="47"/>
      <c r="Q64" s="47"/>
    </row>
    <row r="65" spans="14:17">
      <c r="N65" s="47"/>
      <c r="O65" s="47"/>
      <c r="P65" s="47"/>
      <c r="Q65" s="47"/>
    </row>
    <row r="66" spans="14:17">
      <c r="N66" s="47"/>
      <c r="O66" s="47"/>
      <c r="P66" s="47"/>
      <c r="Q66" s="47"/>
    </row>
    <row r="67" spans="14:17">
      <c r="N67" s="47"/>
      <c r="O67" s="47"/>
      <c r="P67" s="47"/>
      <c r="Q67" s="47"/>
    </row>
    <row r="68" spans="14:17">
      <c r="N68" s="47"/>
      <c r="O68" s="47"/>
      <c r="P68" s="47"/>
      <c r="Q68" s="47"/>
    </row>
    <row r="69" spans="14:17">
      <c r="N69" s="47"/>
      <c r="O69" s="47"/>
      <c r="P69" s="47"/>
      <c r="Q69" s="47"/>
    </row>
    <row r="70" spans="14:17">
      <c r="N70" s="47"/>
      <c r="O70" s="47"/>
      <c r="P70" s="47"/>
      <c r="Q70" s="47"/>
    </row>
    <row r="71" spans="14:17">
      <c r="N71" s="47"/>
      <c r="O71" s="47"/>
      <c r="P71" s="47"/>
      <c r="Q71" s="47"/>
    </row>
    <row r="72" spans="14:17">
      <c r="N72" s="47"/>
      <c r="O72" s="47"/>
      <c r="P72" s="47"/>
      <c r="Q72" s="47"/>
    </row>
    <row r="73" spans="14:17">
      <c r="N73" s="47"/>
      <c r="O73" s="47"/>
      <c r="P73" s="47"/>
      <c r="Q73" s="47"/>
    </row>
    <row r="74" spans="14:17">
      <c r="N74" s="47"/>
      <c r="O74" s="47"/>
      <c r="P74" s="47"/>
      <c r="Q74" s="47"/>
    </row>
    <row r="75" spans="14:17">
      <c r="N75" s="47"/>
      <c r="O75" s="47"/>
      <c r="P75" s="47"/>
      <c r="Q75" s="47"/>
    </row>
    <row r="76" spans="14:17">
      <c r="N76" s="47"/>
      <c r="O76" s="47"/>
      <c r="P76" s="47"/>
      <c r="Q76" s="47"/>
    </row>
    <row r="77" spans="14:17">
      <c r="N77" s="47"/>
      <c r="O77" s="47"/>
      <c r="P77" s="47"/>
      <c r="Q77" s="47"/>
    </row>
    <row r="78" spans="14:17">
      <c r="N78" s="47"/>
      <c r="O78" s="47"/>
      <c r="P78" s="47"/>
      <c r="Q78" s="47"/>
    </row>
    <row r="79" spans="14:17">
      <c r="N79" s="47"/>
      <c r="O79" s="47"/>
      <c r="P79" s="47"/>
      <c r="Q79" s="47"/>
    </row>
    <row r="80" spans="14:17">
      <c r="N80" s="47"/>
      <c r="O80" s="47"/>
      <c r="P80" s="47"/>
      <c r="Q80" s="47"/>
    </row>
    <row r="81" spans="14:17">
      <c r="N81" s="47"/>
      <c r="O81" s="47"/>
      <c r="P81" s="47"/>
      <c r="Q81" s="47"/>
    </row>
    <row r="82" spans="14:17">
      <c r="N82" s="47"/>
      <c r="O82" s="47"/>
      <c r="P82" s="47"/>
      <c r="Q82" s="47"/>
    </row>
    <row r="83" spans="14:17">
      <c r="N83" s="47"/>
      <c r="O83" s="47"/>
      <c r="P83" s="47"/>
      <c r="Q83" s="47"/>
    </row>
    <row r="84" spans="14:17">
      <c r="N84" s="47"/>
      <c r="O84" s="47"/>
      <c r="P84" s="47"/>
      <c r="Q84" s="47"/>
    </row>
    <row r="85" spans="14:17">
      <c r="N85" s="47"/>
      <c r="O85" s="47"/>
      <c r="P85" s="47"/>
      <c r="Q85" s="47"/>
    </row>
    <row r="86" spans="14:17">
      <c r="N86" s="47"/>
      <c r="O86" s="47"/>
      <c r="P86" s="47"/>
      <c r="Q86" s="47"/>
    </row>
    <row r="87" spans="14:17">
      <c r="N87" s="47"/>
      <c r="O87" s="47"/>
      <c r="P87" s="47"/>
      <c r="Q87" s="47"/>
    </row>
    <row r="88" spans="14:17">
      <c r="N88" s="47"/>
      <c r="O88" s="47"/>
      <c r="P88" s="47"/>
      <c r="Q88" s="47"/>
    </row>
    <row r="89" spans="14:17">
      <c r="N89" s="47"/>
      <c r="O89" s="47"/>
      <c r="P89" s="47"/>
      <c r="Q89" s="47"/>
    </row>
    <row r="90" spans="14:17">
      <c r="N90" s="47"/>
      <c r="O90" s="47"/>
      <c r="P90" s="47"/>
      <c r="Q90" s="47"/>
    </row>
    <row r="91" spans="14:17">
      <c r="N91" s="47"/>
      <c r="O91" s="47"/>
      <c r="P91" s="47"/>
      <c r="Q91" s="47"/>
    </row>
    <row r="92" spans="14:17">
      <c r="N92" s="47"/>
      <c r="O92" s="47"/>
      <c r="P92" s="47"/>
      <c r="Q92" s="47"/>
    </row>
    <row r="93" spans="14:17">
      <c r="N93" s="47"/>
      <c r="O93" s="47"/>
      <c r="P93" s="47"/>
      <c r="Q93" s="47"/>
    </row>
    <row r="94" spans="14:17">
      <c r="N94" s="47"/>
      <c r="O94" s="47"/>
      <c r="P94" s="47"/>
      <c r="Q94" s="47"/>
    </row>
    <row r="95" spans="14:17">
      <c r="N95" s="47"/>
      <c r="O95" s="47"/>
      <c r="P95" s="47"/>
      <c r="Q95" s="47"/>
    </row>
    <row r="96" spans="14:17">
      <c r="N96" s="47"/>
      <c r="O96" s="47"/>
      <c r="P96" s="47"/>
      <c r="Q96" s="47"/>
    </row>
    <row r="97" spans="14:17">
      <c r="N97" s="47"/>
      <c r="O97" s="47"/>
      <c r="P97" s="47"/>
      <c r="Q97" s="47"/>
    </row>
    <row r="98" spans="14:17">
      <c r="N98" s="47"/>
      <c r="O98" s="47"/>
      <c r="P98" s="47"/>
      <c r="Q98" s="47"/>
    </row>
    <row r="99" spans="14:17">
      <c r="N99" s="47"/>
      <c r="O99" s="47"/>
      <c r="P99" s="47"/>
      <c r="Q99" s="47"/>
    </row>
    <row r="100" spans="14:17">
      <c r="N100" s="47"/>
      <c r="O100" s="47"/>
      <c r="P100" s="47"/>
      <c r="Q100" s="47"/>
    </row>
    <row r="101" spans="14:17">
      <c r="N101" s="47"/>
      <c r="O101" s="47"/>
      <c r="P101" s="47"/>
      <c r="Q101" s="47"/>
    </row>
    <row r="102" spans="14:17">
      <c r="N102" s="47"/>
      <c r="O102" s="47"/>
      <c r="P102" s="47"/>
      <c r="Q102" s="47"/>
    </row>
    <row r="103" spans="14:17">
      <c r="N103" s="47"/>
      <c r="O103" s="47"/>
      <c r="P103" s="47"/>
      <c r="Q103" s="47"/>
    </row>
    <row r="104" spans="14:17">
      <c r="N104" s="47"/>
      <c r="O104" s="47"/>
      <c r="P104" s="47"/>
      <c r="Q104" s="47"/>
    </row>
    <row r="105" spans="14:17">
      <c r="N105" s="47"/>
      <c r="O105" s="47"/>
      <c r="P105" s="47"/>
      <c r="Q105" s="47"/>
    </row>
    <row r="106" spans="14:17">
      <c r="N106" s="47"/>
      <c r="O106" s="47"/>
      <c r="P106" s="47"/>
      <c r="Q106" s="47"/>
    </row>
    <row r="107" spans="14:17">
      <c r="N107" s="47"/>
      <c r="O107" s="47"/>
      <c r="P107" s="47"/>
      <c r="Q107" s="47"/>
    </row>
    <row r="108" spans="14:17">
      <c r="N108" s="47"/>
      <c r="O108" s="47"/>
      <c r="P108" s="47"/>
      <c r="Q108" s="47"/>
    </row>
    <row r="109" spans="14:17">
      <c r="N109" s="47"/>
      <c r="O109" s="47"/>
      <c r="P109" s="47"/>
      <c r="Q109" s="47"/>
    </row>
    <row r="110" spans="14:17">
      <c r="N110" s="47"/>
      <c r="O110" s="47"/>
      <c r="P110" s="47"/>
      <c r="Q110" s="47"/>
    </row>
    <row r="111" spans="14:17">
      <c r="N111" s="47"/>
      <c r="O111" s="47"/>
      <c r="P111" s="47"/>
      <c r="Q111" s="47"/>
    </row>
    <row r="112" spans="14:17">
      <c r="N112" s="47"/>
      <c r="O112" s="47"/>
      <c r="P112" s="47"/>
      <c r="Q112" s="47"/>
    </row>
    <row r="113" spans="14:17">
      <c r="N113" s="47"/>
      <c r="O113" s="47"/>
      <c r="P113" s="47"/>
      <c r="Q113" s="47"/>
    </row>
    <row r="114" spans="14:17">
      <c r="N114" s="47"/>
      <c r="O114" s="47"/>
      <c r="P114" s="47"/>
      <c r="Q114" s="47"/>
    </row>
    <row r="115" spans="14:17">
      <c r="N115" s="47"/>
      <c r="O115" s="47"/>
      <c r="P115" s="47"/>
      <c r="Q115" s="47"/>
    </row>
    <row r="116" spans="14:17">
      <c r="N116" s="47"/>
      <c r="O116" s="47"/>
      <c r="P116" s="47"/>
      <c r="Q116" s="47"/>
    </row>
    <row r="117" spans="14:17">
      <c r="N117" s="47"/>
      <c r="O117" s="47"/>
      <c r="P117" s="47"/>
      <c r="Q117" s="47"/>
    </row>
    <row r="118" spans="14:17">
      <c r="N118" s="47"/>
      <c r="O118" s="47"/>
      <c r="P118" s="47"/>
      <c r="Q118" s="47"/>
    </row>
    <row r="119" spans="14:17">
      <c r="N119" s="47"/>
      <c r="O119" s="47"/>
      <c r="P119" s="47"/>
      <c r="Q119" s="47"/>
    </row>
    <row r="120" spans="14:17">
      <c r="N120" s="47"/>
      <c r="O120" s="47"/>
      <c r="P120" s="47"/>
      <c r="Q120" s="47"/>
    </row>
    <row r="121" spans="14:17">
      <c r="N121" s="47"/>
      <c r="O121" s="47"/>
      <c r="P121" s="47"/>
      <c r="Q121" s="47"/>
    </row>
    <row r="122" spans="14:17">
      <c r="N122" s="47"/>
      <c r="O122" s="47"/>
      <c r="P122" s="47"/>
      <c r="Q122" s="47"/>
    </row>
    <row r="123" spans="14:17">
      <c r="N123" s="47"/>
      <c r="O123" s="47"/>
      <c r="P123" s="47"/>
      <c r="Q123" s="47"/>
    </row>
    <row r="124" spans="14:17">
      <c r="N124" s="47"/>
      <c r="O124" s="47"/>
      <c r="P124" s="47"/>
      <c r="Q124" s="47"/>
    </row>
    <row r="125" spans="14:17">
      <c r="N125" s="47"/>
      <c r="O125" s="47"/>
      <c r="P125" s="47"/>
      <c r="Q125" s="47"/>
    </row>
    <row r="126" spans="14:17">
      <c r="N126" s="47"/>
      <c r="O126" s="47"/>
      <c r="P126" s="47"/>
      <c r="Q126" s="47"/>
    </row>
    <row r="127" spans="14:17">
      <c r="N127" s="47"/>
      <c r="O127" s="47"/>
      <c r="P127" s="47"/>
      <c r="Q127" s="47"/>
    </row>
    <row r="128" spans="14:17">
      <c r="N128" s="47"/>
      <c r="O128" s="47"/>
      <c r="P128" s="47"/>
      <c r="Q128" s="47"/>
    </row>
    <row r="129" spans="14:17">
      <c r="N129" s="47"/>
      <c r="O129" s="47"/>
      <c r="P129" s="47"/>
      <c r="Q129" s="47"/>
    </row>
    <row r="130" spans="14:17">
      <c r="N130" s="47"/>
      <c r="O130" s="47"/>
      <c r="P130" s="47"/>
      <c r="Q130" s="47"/>
    </row>
    <row r="131" spans="14:17">
      <c r="N131" s="47"/>
      <c r="O131" s="47"/>
      <c r="P131" s="47"/>
      <c r="Q131" s="47"/>
    </row>
    <row r="132" spans="14:17">
      <c r="N132" s="47"/>
      <c r="O132" s="47"/>
      <c r="P132" s="47"/>
      <c r="Q132" s="47"/>
    </row>
    <row r="133" spans="14:17">
      <c r="N133" s="47"/>
      <c r="O133" s="47"/>
      <c r="P133" s="47"/>
      <c r="Q133" s="47"/>
    </row>
    <row r="134" spans="14:17">
      <c r="N134" s="47"/>
      <c r="O134" s="47"/>
      <c r="P134" s="47"/>
      <c r="Q134" s="47"/>
    </row>
    <row r="135" spans="14:17">
      <c r="N135" s="47"/>
      <c r="O135" s="47"/>
      <c r="P135" s="47"/>
      <c r="Q135" s="47"/>
    </row>
    <row r="136" spans="14:17">
      <c r="N136" s="47"/>
      <c r="O136" s="47"/>
      <c r="P136" s="47"/>
      <c r="Q136" s="47"/>
    </row>
    <row r="137" spans="14:17">
      <c r="N137" s="47"/>
      <c r="O137" s="47"/>
      <c r="P137" s="47"/>
      <c r="Q137" s="47"/>
    </row>
    <row r="138" spans="14:17">
      <c r="N138" s="47"/>
      <c r="O138" s="47"/>
      <c r="P138" s="47"/>
      <c r="Q138" s="47"/>
    </row>
    <row r="139" spans="14:17">
      <c r="N139" s="47"/>
      <c r="O139" s="47"/>
      <c r="P139" s="47"/>
      <c r="Q139" s="47"/>
    </row>
    <row r="140" spans="14:17">
      <c r="N140" s="47"/>
      <c r="O140" s="47"/>
      <c r="P140" s="47"/>
      <c r="Q140" s="47"/>
    </row>
    <row r="141" spans="14:17">
      <c r="N141" s="47"/>
      <c r="O141" s="47"/>
      <c r="P141" s="47"/>
      <c r="Q141" s="47"/>
    </row>
    <row r="142" spans="14:17">
      <c r="N142" s="47"/>
      <c r="O142" s="47"/>
      <c r="P142" s="47"/>
      <c r="Q142" s="47"/>
    </row>
    <row r="143" spans="14:17">
      <c r="N143" s="47"/>
      <c r="O143" s="47"/>
      <c r="P143" s="47"/>
      <c r="Q143" s="47"/>
    </row>
    <row r="144" spans="14:17">
      <c r="N144" s="47"/>
      <c r="O144" s="47"/>
      <c r="P144" s="47"/>
      <c r="Q144" s="47"/>
    </row>
    <row r="145" spans="14:17">
      <c r="N145" s="47"/>
      <c r="O145" s="47"/>
      <c r="P145" s="47"/>
      <c r="Q145" s="47"/>
    </row>
    <row r="146" spans="14:17">
      <c r="N146" s="47"/>
      <c r="O146" s="47"/>
      <c r="P146" s="47"/>
      <c r="Q146" s="47"/>
    </row>
    <row r="147" spans="14:17">
      <c r="N147" s="47"/>
      <c r="O147" s="47"/>
      <c r="P147" s="47"/>
      <c r="Q147" s="47"/>
    </row>
    <row r="148" spans="14:17">
      <c r="N148" s="47"/>
      <c r="O148" s="47"/>
      <c r="P148" s="47"/>
      <c r="Q148" s="47"/>
    </row>
    <row r="149" spans="14:17">
      <c r="N149" s="47"/>
      <c r="O149" s="47"/>
      <c r="P149" s="47"/>
      <c r="Q149" s="47"/>
    </row>
    <row r="150" spans="14:17">
      <c r="N150" s="47"/>
      <c r="O150" s="47"/>
      <c r="P150" s="47"/>
      <c r="Q150" s="47"/>
    </row>
    <row r="151" spans="14:17">
      <c r="N151" s="47"/>
      <c r="O151" s="47"/>
      <c r="P151" s="47"/>
      <c r="Q151" s="47"/>
    </row>
    <row r="152" spans="14:17">
      <c r="N152" s="47"/>
      <c r="O152" s="47"/>
      <c r="P152" s="47"/>
      <c r="Q152" s="47"/>
    </row>
    <row r="153" spans="14:17">
      <c r="N153" s="47"/>
      <c r="O153" s="47"/>
      <c r="P153" s="47"/>
      <c r="Q153" s="47"/>
    </row>
    <row r="154" spans="14:17">
      <c r="N154" s="47"/>
      <c r="O154" s="47"/>
      <c r="P154" s="47"/>
      <c r="Q154" s="47"/>
    </row>
    <row r="155" spans="14:17">
      <c r="N155" s="47"/>
      <c r="O155" s="47"/>
      <c r="P155" s="47"/>
      <c r="Q155" s="47"/>
    </row>
    <row r="156" spans="14:17">
      <c r="N156" s="47"/>
      <c r="O156" s="47"/>
      <c r="P156" s="47"/>
      <c r="Q156" s="47"/>
    </row>
    <row r="157" spans="14:17">
      <c r="N157" s="47"/>
      <c r="O157" s="47"/>
      <c r="P157" s="47"/>
      <c r="Q157" s="47"/>
    </row>
    <row r="158" spans="14:17">
      <c r="N158" s="47"/>
      <c r="O158" s="47"/>
      <c r="P158" s="47"/>
      <c r="Q158" s="47"/>
    </row>
    <row r="159" spans="14:17">
      <c r="N159" s="47"/>
      <c r="O159" s="47"/>
      <c r="P159" s="47"/>
      <c r="Q159" s="47"/>
    </row>
    <row r="160" spans="14:17">
      <c r="N160" s="47"/>
      <c r="O160" s="47"/>
      <c r="P160" s="47"/>
      <c r="Q160" s="47"/>
    </row>
    <row r="161" spans="14:17">
      <c r="N161" s="47"/>
      <c r="O161" s="47"/>
      <c r="P161" s="47"/>
      <c r="Q161" s="47"/>
    </row>
    <row r="162" spans="14:17">
      <c r="N162" s="47"/>
      <c r="O162" s="47"/>
      <c r="P162" s="47"/>
      <c r="Q162" s="47"/>
    </row>
    <row r="163" spans="14:17">
      <c r="N163" s="47"/>
      <c r="O163" s="47"/>
      <c r="P163" s="47"/>
      <c r="Q163" s="47"/>
    </row>
    <row r="164" spans="14:17">
      <c r="N164" s="47"/>
      <c r="O164" s="47"/>
      <c r="P164" s="47"/>
      <c r="Q164" s="47"/>
    </row>
    <row r="165" spans="14:17">
      <c r="N165" s="47"/>
      <c r="O165" s="47"/>
      <c r="P165" s="47"/>
      <c r="Q165" s="47"/>
    </row>
    <row r="166" spans="14:17">
      <c r="N166" s="47"/>
      <c r="O166" s="47"/>
      <c r="P166" s="47"/>
      <c r="Q166" s="47"/>
    </row>
    <row r="167" spans="14:17">
      <c r="N167" s="47"/>
      <c r="O167" s="47"/>
      <c r="P167" s="47"/>
      <c r="Q167" s="47"/>
    </row>
    <row r="168" spans="14:17">
      <c r="N168" s="47"/>
      <c r="O168" s="47"/>
      <c r="P168" s="47"/>
      <c r="Q168" s="47"/>
    </row>
    <row r="169" spans="14:17">
      <c r="N169" s="47"/>
      <c r="O169" s="47"/>
      <c r="P169" s="47"/>
      <c r="Q169" s="47"/>
    </row>
    <row r="170" spans="14:17">
      <c r="N170" s="47"/>
      <c r="O170" s="47"/>
      <c r="P170" s="47"/>
      <c r="Q170" s="47"/>
    </row>
    <row r="171" spans="14:17">
      <c r="N171" s="47"/>
      <c r="O171" s="47"/>
      <c r="P171" s="47"/>
      <c r="Q171" s="47"/>
    </row>
    <row r="172" spans="14:17">
      <c r="N172" s="47"/>
      <c r="O172" s="47"/>
      <c r="P172" s="47"/>
      <c r="Q172" s="47"/>
    </row>
    <row r="173" spans="14:17">
      <c r="N173" s="47"/>
      <c r="O173" s="47"/>
      <c r="P173" s="47"/>
      <c r="Q173" s="47"/>
    </row>
    <row r="174" spans="14:17">
      <c r="N174" s="47"/>
      <c r="O174" s="47"/>
      <c r="P174" s="47"/>
      <c r="Q174" s="47"/>
    </row>
    <row r="175" spans="14:17">
      <c r="N175" s="47"/>
      <c r="O175" s="47"/>
      <c r="P175" s="47"/>
      <c r="Q175" s="47"/>
    </row>
    <row r="176" spans="14:17">
      <c r="N176" s="47"/>
      <c r="O176" s="47"/>
      <c r="P176" s="47"/>
      <c r="Q176" s="47"/>
    </row>
    <row r="177" spans="14:17">
      <c r="N177" s="47"/>
      <c r="O177" s="47"/>
      <c r="P177" s="47"/>
      <c r="Q177" s="47"/>
    </row>
    <row r="178" spans="14:17">
      <c r="N178" s="47"/>
      <c r="O178" s="47"/>
      <c r="P178" s="47"/>
      <c r="Q178" s="47"/>
    </row>
    <row r="179" spans="14:17">
      <c r="N179" s="47"/>
      <c r="O179" s="47"/>
      <c r="P179" s="47"/>
      <c r="Q179" s="47"/>
    </row>
    <row r="180" spans="14:17">
      <c r="N180" s="47"/>
      <c r="O180" s="47"/>
      <c r="P180" s="47"/>
      <c r="Q180" s="47"/>
    </row>
    <row r="181" spans="14:17">
      <c r="N181" s="47"/>
      <c r="O181" s="47"/>
      <c r="P181" s="47"/>
      <c r="Q181" s="47"/>
    </row>
    <row r="182" spans="14:17">
      <c r="N182" s="47"/>
      <c r="O182" s="47"/>
      <c r="P182" s="47"/>
      <c r="Q182" s="47"/>
    </row>
    <row r="183" spans="14:17">
      <c r="N183" s="47"/>
      <c r="O183" s="47"/>
      <c r="P183" s="47"/>
      <c r="Q183" s="47"/>
    </row>
    <row r="184" spans="14:17">
      <c r="N184" s="47"/>
      <c r="O184" s="47"/>
      <c r="P184" s="47"/>
      <c r="Q184" s="47"/>
    </row>
    <row r="185" spans="14:17">
      <c r="N185" s="47"/>
      <c r="O185" s="47"/>
      <c r="P185" s="47"/>
      <c r="Q185" s="47"/>
    </row>
    <row r="186" spans="14:17">
      <c r="N186" s="47"/>
      <c r="O186" s="47"/>
      <c r="P186" s="47"/>
      <c r="Q186" s="47"/>
    </row>
    <row r="187" spans="14:17">
      <c r="N187" s="47"/>
      <c r="O187" s="47"/>
      <c r="P187" s="47"/>
      <c r="Q187" s="47"/>
    </row>
    <row r="188" spans="14:17">
      <c r="N188" s="47"/>
      <c r="O188" s="47"/>
      <c r="P188" s="47"/>
      <c r="Q188" s="47"/>
    </row>
    <row r="189" spans="14:17">
      <c r="N189" s="47"/>
      <c r="O189" s="47"/>
      <c r="P189" s="47"/>
      <c r="Q189" s="47"/>
    </row>
    <row r="190" spans="14:17">
      <c r="N190" s="47"/>
      <c r="O190" s="47"/>
      <c r="P190" s="47"/>
      <c r="Q190" s="47"/>
    </row>
    <row r="191" spans="14:17">
      <c r="N191" s="47"/>
      <c r="O191" s="47"/>
      <c r="P191" s="47"/>
      <c r="Q191" s="47"/>
    </row>
    <row r="192" spans="14:17">
      <c r="N192" s="47"/>
      <c r="O192" s="47"/>
      <c r="P192" s="47"/>
      <c r="Q192" s="47"/>
    </row>
    <row r="193" spans="14:17">
      <c r="N193" s="47"/>
      <c r="O193" s="47"/>
      <c r="P193" s="47"/>
      <c r="Q193" s="47"/>
    </row>
  </sheetData>
  <phoneticPr fontId="13" type="noConversion"/>
  <conditionalFormatting sqref="L6">
    <cfRule type="cellIs" dxfId="2104" priority="171" operator="equal">
      <formula>"-"</formula>
    </cfRule>
  </conditionalFormatting>
  <conditionalFormatting sqref="K5:K6">
    <cfRule type="cellIs" dxfId="2103" priority="169" stopIfTrue="1" operator="equal">
      <formula>"-"</formula>
    </cfRule>
    <cfRule type="containsText" dxfId="2102" priority="170" stopIfTrue="1" operator="containsText" text="leer">
      <formula>NOT(ISERROR(SEARCH("leer",K5)))</formula>
    </cfRule>
  </conditionalFormatting>
  <conditionalFormatting sqref="K5:K6">
    <cfRule type="cellIs" dxfId="2101" priority="167" stopIfTrue="1" operator="equal">
      <formula>"-"</formula>
    </cfRule>
    <cfRule type="containsText" dxfId="2100" priority="168" stopIfTrue="1" operator="containsText" text="leer">
      <formula>NOT(ISERROR(SEARCH("leer",K5)))</formula>
    </cfRule>
  </conditionalFormatting>
  <conditionalFormatting sqref="I5:J6">
    <cfRule type="cellIs" dxfId="2099" priority="165" stopIfTrue="1" operator="equal">
      <formula>"-"</formula>
    </cfRule>
    <cfRule type="containsText" dxfId="2098" priority="166" stopIfTrue="1" operator="containsText" text="leer">
      <formula>NOT(ISERROR(SEARCH("leer",I5)))</formula>
    </cfRule>
  </conditionalFormatting>
  <conditionalFormatting sqref="I5:J6">
    <cfRule type="cellIs" dxfId="2097" priority="163" stopIfTrue="1" operator="equal">
      <formula>"-"</formula>
    </cfRule>
    <cfRule type="containsText" dxfId="2096" priority="164" stopIfTrue="1" operator="containsText" text="leer">
      <formula>NOT(ISERROR(SEARCH("leer",I5)))</formula>
    </cfRule>
  </conditionalFormatting>
  <conditionalFormatting sqref="I5:J6">
    <cfRule type="cellIs" dxfId="2095" priority="161" stopIfTrue="1" operator="equal">
      <formula>"-"</formula>
    </cfRule>
    <cfRule type="containsText" dxfId="2094" priority="162" stopIfTrue="1" operator="containsText" text="leer">
      <formula>NOT(ISERROR(SEARCH("leer",I5)))</formula>
    </cfRule>
  </conditionalFormatting>
  <conditionalFormatting sqref="I5:J6">
    <cfRule type="cellIs" dxfId="2093" priority="159" stopIfTrue="1" operator="equal">
      <formula>"-"</formula>
    </cfRule>
    <cfRule type="containsText" dxfId="2092" priority="160" stopIfTrue="1" operator="containsText" text="leer">
      <formula>NOT(ISERROR(SEARCH("leer",I5)))</formula>
    </cfRule>
  </conditionalFormatting>
  <conditionalFormatting sqref="I5:J6">
    <cfRule type="cellIs" dxfId="2091" priority="157" stopIfTrue="1" operator="equal">
      <formula>"-"</formula>
    </cfRule>
    <cfRule type="containsText" dxfId="2090" priority="158" stopIfTrue="1" operator="containsText" text="leer">
      <formula>NOT(ISERROR(SEARCH("leer",I5)))</formula>
    </cfRule>
  </conditionalFormatting>
  <conditionalFormatting sqref="I5:J6">
    <cfRule type="cellIs" dxfId="2089" priority="155" stopIfTrue="1" operator="equal">
      <formula>"-"</formula>
    </cfRule>
    <cfRule type="containsText" dxfId="2088" priority="156" stopIfTrue="1" operator="containsText" text="leer">
      <formula>NOT(ISERROR(SEARCH("leer",I5)))</formula>
    </cfRule>
  </conditionalFormatting>
  <conditionalFormatting sqref="I5:J6">
    <cfRule type="cellIs" dxfId="2087" priority="153" stopIfTrue="1" operator="equal">
      <formula>"-"</formula>
    </cfRule>
    <cfRule type="containsText" dxfId="2086" priority="154" stopIfTrue="1" operator="containsText" text="leer">
      <formula>NOT(ISERROR(SEARCH("leer",I5)))</formula>
    </cfRule>
  </conditionalFormatting>
  <conditionalFormatting sqref="G5:G6">
    <cfRule type="cellIs" dxfId="2085" priority="151" stopIfTrue="1" operator="equal">
      <formula>"-"</formula>
    </cfRule>
    <cfRule type="containsText" dxfId="2084" priority="152" stopIfTrue="1" operator="containsText" text="leer">
      <formula>NOT(ISERROR(SEARCH("leer",G5)))</formula>
    </cfRule>
  </conditionalFormatting>
  <conditionalFormatting sqref="G5:G6">
    <cfRule type="cellIs" dxfId="2083" priority="150" stopIfTrue="1" operator="equal">
      <formula>"-"</formula>
    </cfRule>
  </conditionalFormatting>
  <conditionalFormatting sqref="G5:G6">
    <cfRule type="cellIs" dxfId="2082" priority="148" stopIfTrue="1" operator="equal">
      <formula>"-"</formula>
    </cfRule>
    <cfRule type="containsText" dxfId="2081" priority="149" stopIfTrue="1" operator="containsText" text="leer">
      <formula>NOT(ISERROR(SEARCH("leer",G5)))</formula>
    </cfRule>
  </conditionalFormatting>
  <conditionalFormatting sqref="G5:G6">
    <cfRule type="cellIs" dxfId="2080" priority="147" stopIfTrue="1" operator="equal">
      <formula>"-"</formula>
    </cfRule>
  </conditionalFormatting>
  <conditionalFormatting sqref="G6">
    <cfRule type="cellIs" dxfId="2079" priority="146" operator="equal">
      <formula>"-"</formula>
    </cfRule>
  </conditionalFormatting>
  <conditionalFormatting sqref="G6">
    <cfRule type="cellIs" dxfId="2078" priority="144" stopIfTrue="1" operator="equal">
      <formula>"-"</formula>
    </cfRule>
    <cfRule type="containsText" dxfId="2077" priority="145" stopIfTrue="1" operator="containsText" text="leer">
      <formula>NOT(ISERROR(SEARCH("leer",G6)))</formula>
    </cfRule>
  </conditionalFormatting>
  <conditionalFormatting sqref="G6">
    <cfRule type="cellIs" dxfId="2076" priority="143" operator="equal">
      <formula>"-"</formula>
    </cfRule>
  </conditionalFormatting>
  <conditionalFormatting sqref="G6">
    <cfRule type="cellIs" dxfId="2075" priority="141" stopIfTrue="1" operator="equal">
      <formula>"-"</formula>
    </cfRule>
    <cfRule type="containsText" dxfId="2074" priority="142" stopIfTrue="1" operator="containsText" text="leer">
      <formula>NOT(ISERROR(SEARCH("leer",G6)))</formula>
    </cfRule>
  </conditionalFormatting>
  <conditionalFormatting sqref="H6">
    <cfRule type="cellIs" dxfId="2073" priority="139" stopIfTrue="1" operator="equal">
      <formula>"-"</formula>
    </cfRule>
    <cfRule type="containsText" dxfId="2072" priority="140" stopIfTrue="1" operator="containsText" text="leer">
      <formula>NOT(ISERROR(SEARCH("leer",H6)))</formula>
    </cfRule>
  </conditionalFormatting>
  <conditionalFormatting sqref="H6">
    <cfRule type="cellIs" dxfId="2071" priority="137" stopIfTrue="1" operator="equal">
      <formula>"-"</formula>
    </cfRule>
    <cfRule type="containsText" dxfId="2070" priority="138" stopIfTrue="1" operator="containsText" text="leer">
      <formula>NOT(ISERROR(SEARCH("leer",H6)))</formula>
    </cfRule>
  </conditionalFormatting>
  <conditionalFormatting sqref="H6">
    <cfRule type="cellIs" dxfId="2069" priority="135" stopIfTrue="1" operator="equal">
      <formula>"-"</formula>
    </cfRule>
    <cfRule type="containsText" dxfId="2068" priority="136" stopIfTrue="1" operator="containsText" text="leer">
      <formula>NOT(ISERROR(SEARCH("leer",H6)))</formula>
    </cfRule>
  </conditionalFormatting>
  <conditionalFormatting sqref="H6">
    <cfRule type="cellIs" dxfId="2067" priority="133" stopIfTrue="1" operator="equal">
      <formula>"-"</formula>
    </cfRule>
    <cfRule type="containsText" dxfId="2066" priority="134" stopIfTrue="1" operator="containsText" text="leer">
      <formula>NOT(ISERROR(SEARCH("leer",H6)))</formula>
    </cfRule>
  </conditionalFormatting>
  <conditionalFormatting sqref="H6">
    <cfRule type="cellIs" dxfId="2065" priority="131" stopIfTrue="1" operator="equal">
      <formula>"-"</formula>
    </cfRule>
    <cfRule type="containsText" dxfId="2064" priority="132" stopIfTrue="1" operator="containsText" text="leer">
      <formula>NOT(ISERROR(SEARCH("leer",H6)))</formula>
    </cfRule>
  </conditionalFormatting>
  <conditionalFormatting sqref="H6">
    <cfRule type="cellIs" dxfId="2063" priority="129" stopIfTrue="1" operator="equal">
      <formula>"-"</formula>
    </cfRule>
    <cfRule type="containsText" dxfId="2062" priority="130" stopIfTrue="1" operator="containsText" text="leer">
      <formula>NOT(ISERROR(SEARCH("leer",H6)))</formula>
    </cfRule>
  </conditionalFormatting>
  <conditionalFormatting sqref="H6">
    <cfRule type="cellIs" dxfId="2061" priority="127" stopIfTrue="1" operator="equal">
      <formula>"-"</formula>
    </cfRule>
    <cfRule type="containsText" dxfId="2060" priority="128" stopIfTrue="1" operator="containsText" text="leer">
      <formula>NOT(ISERROR(SEARCH("leer",H6)))</formula>
    </cfRule>
  </conditionalFormatting>
  <conditionalFormatting sqref="H6">
    <cfRule type="cellIs" dxfId="2059" priority="125" stopIfTrue="1" operator="equal">
      <formula>"-"</formula>
    </cfRule>
    <cfRule type="containsText" dxfId="2058" priority="126" stopIfTrue="1" operator="containsText" text="leer">
      <formula>NOT(ISERROR(SEARCH("leer",H6)))</formula>
    </cfRule>
  </conditionalFormatting>
  <conditionalFormatting sqref="H6">
    <cfRule type="cellIs" dxfId="2057" priority="123" stopIfTrue="1" operator="equal">
      <formula>"-"</formula>
    </cfRule>
    <cfRule type="containsText" dxfId="2056" priority="124" stopIfTrue="1" operator="containsText" text="leer">
      <formula>NOT(ISERROR(SEARCH("leer",H6)))</formula>
    </cfRule>
  </conditionalFormatting>
  <conditionalFormatting sqref="H6">
    <cfRule type="cellIs" dxfId="2055" priority="121" stopIfTrue="1" operator="equal">
      <formula>"-"</formula>
    </cfRule>
    <cfRule type="containsText" dxfId="2054" priority="122" stopIfTrue="1" operator="containsText" text="leer">
      <formula>NOT(ISERROR(SEARCH("leer",H6)))</formula>
    </cfRule>
  </conditionalFormatting>
  <conditionalFormatting sqref="H6">
    <cfRule type="cellIs" dxfId="2053" priority="119" stopIfTrue="1" operator="equal">
      <formula>"-"</formula>
    </cfRule>
    <cfRule type="containsText" dxfId="2052" priority="120" stopIfTrue="1" operator="containsText" text="leer">
      <formula>NOT(ISERROR(SEARCH("leer",H6)))</formula>
    </cfRule>
  </conditionalFormatting>
  <conditionalFormatting sqref="H6">
    <cfRule type="cellIs" dxfId="2051" priority="117" stopIfTrue="1" operator="equal">
      <formula>"-"</formula>
    </cfRule>
    <cfRule type="containsText" dxfId="2050" priority="118" stopIfTrue="1" operator="containsText" text="leer">
      <formula>NOT(ISERROR(SEARCH("leer",H6)))</formula>
    </cfRule>
  </conditionalFormatting>
  <conditionalFormatting sqref="H6">
    <cfRule type="cellIs" dxfId="2049" priority="115" stopIfTrue="1" operator="equal">
      <formula>"-"</formula>
    </cfRule>
    <cfRule type="containsText" dxfId="2048" priority="116" stopIfTrue="1" operator="containsText" text="leer">
      <formula>NOT(ISERROR(SEARCH("leer",H6)))</formula>
    </cfRule>
  </conditionalFormatting>
  <conditionalFormatting sqref="H6">
    <cfRule type="cellIs" dxfId="2047" priority="113" stopIfTrue="1" operator="equal">
      <formula>"-"</formula>
    </cfRule>
    <cfRule type="containsText" dxfId="2046" priority="114" stopIfTrue="1" operator="containsText" text="leer">
      <formula>NOT(ISERROR(SEARCH("leer",H6)))</formula>
    </cfRule>
  </conditionalFormatting>
  <conditionalFormatting sqref="F6">
    <cfRule type="cellIs" dxfId="2045" priority="111" stopIfTrue="1" operator="equal">
      <formula>"-"</formula>
    </cfRule>
    <cfRule type="containsText" dxfId="2044" priority="112" stopIfTrue="1" operator="containsText" text="leer">
      <formula>NOT(ISERROR(SEARCH("leer",F6)))</formula>
    </cfRule>
  </conditionalFormatting>
  <conditionalFormatting sqref="F6">
    <cfRule type="cellIs" dxfId="2043" priority="109" stopIfTrue="1" operator="equal">
      <formula>"-"</formula>
    </cfRule>
    <cfRule type="containsText" dxfId="2042" priority="110" stopIfTrue="1" operator="containsText" text="leer">
      <formula>NOT(ISERROR(SEARCH("leer",F6)))</formula>
    </cfRule>
  </conditionalFormatting>
  <conditionalFormatting sqref="F6">
    <cfRule type="cellIs" dxfId="2041" priority="107" stopIfTrue="1" operator="equal">
      <formula>"-"</formula>
    </cfRule>
    <cfRule type="containsText" dxfId="2040" priority="108" stopIfTrue="1" operator="containsText" text="leer">
      <formula>NOT(ISERROR(SEARCH("leer",F6)))</formula>
    </cfRule>
  </conditionalFormatting>
  <conditionalFormatting sqref="F6">
    <cfRule type="cellIs" dxfId="2039" priority="105" stopIfTrue="1" operator="equal">
      <formula>"-"</formula>
    </cfRule>
    <cfRule type="containsText" dxfId="2038" priority="106" stopIfTrue="1" operator="containsText" text="leer">
      <formula>NOT(ISERROR(SEARCH("leer",F6)))</formula>
    </cfRule>
  </conditionalFormatting>
  <conditionalFormatting sqref="F6">
    <cfRule type="cellIs" dxfId="2037" priority="103" stopIfTrue="1" operator="equal">
      <formula>"-"</formula>
    </cfRule>
    <cfRule type="containsText" dxfId="2036" priority="104" stopIfTrue="1" operator="containsText" text="leer">
      <formula>NOT(ISERROR(SEARCH("leer",F6)))</formula>
    </cfRule>
  </conditionalFormatting>
  <conditionalFormatting sqref="F6">
    <cfRule type="cellIs" dxfId="2035" priority="101" stopIfTrue="1" operator="equal">
      <formula>"-"</formula>
    </cfRule>
    <cfRule type="containsText" dxfId="2034" priority="102" stopIfTrue="1" operator="containsText" text="leer">
      <formula>NOT(ISERROR(SEARCH("leer",F6)))</formula>
    </cfRule>
  </conditionalFormatting>
  <conditionalFormatting sqref="F6">
    <cfRule type="cellIs" dxfId="2033" priority="99" stopIfTrue="1" operator="equal">
      <formula>"-"</formula>
    </cfRule>
    <cfRule type="containsText" dxfId="2032" priority="100" stopIfTrue="1" operator="containsText" text="leer">
      <formula>NOT(ISERROR(SEARCH("leer",F6)))</formula>
    </cfRule>
  </conditionalFormatting>
  <conditionalFormatting sqref="F6">
    <cfRule type="cellIs" dxfId="2031" priority="97" stopIfTrue="1" operator="equal">
      <formula>"-"</formula>
    </cfRule>
    <cfRule type="containsText" dxfId="2030" priority="98" stopIfTrue="1" operator="containsText" text="leer">
      <formula>NOT(ISERROR(SEARCH("leer",F6)))</formula>
    </cfRule>
  </conditionalFormatting>
  <conditionalFormatting sqref="F6">
    <cfRule type="cellIs" dxfId="2029" priority="95" stopIfTrue="1" operator="equal">
      <formula>"-"</formula>
    </cfRule>
    <cfRule type="containsText" dxfId="2028" priority="96" stopIfTrue="1" operator="containsText" text="leer">
      <formula>NOT(ISERROR(SEARCH("leer",F6)))</formula>
    </cfRule>
  </conditionalFormatting>
  <conditionalFormatting sqref="F6">
    <cfRule type="cellIs" dxfId="2027" priority="93" stopIfTrue="1" operator="equal">
      <formula>"-"</formula>
    </cfRule>
    <cfRule type="containsText" dxfId="2026" priority="94" stopIfTrue="1" operator="containsText" text="leer">
      <formula>NOT(ISERROR(SEARCH("leer",F6)))</formula>
    </cfRule>
  </conditionalFormatting>
  <conditionalFormatting sqref="F6">
    <cfRule type="cellIs" dxfId="2025" priority="91" stopIfTrue="1" operator="equal">
      <formula>"-"</formula>
    </cfRule>
    <cfRule type="containsText" dxfId="2024" priority="92" stopIfTrue="1" operator="containsText" text="leer">
      <formula>NOT(ISERROR(SEARCH("leer",F6)))</formula>
    </cfRule>
  </conditionalFormatting>
  <conditionalFormatting sqref="F6">
    <cfRule type="cellIs" dxfId="2023" priority="89" stopIfTrue="1" operator="equal">
      <formula>"-"</formula>
    </cfRule>
    <cfRule type="containsText" dxfId="2022" priority="90" stopIfTrue="1" operator="containsText" text="leer">
      <formula>NOT(ISERROR(SEARCH("leer",F6)))</formula>
    </cfRule>
  </conditionalFormatting>
  <conditionalFormatting sqref="F6">
    <cfRule type="cellIs" dxfId="2021" priority="87" stopIfTrue="1" operator="equal">
      <formula>"-"</formula>
    </cfRule>
    <cfRule type="containsText" dxfId="2020" priority="88" stopIfTrue="1" operator="containsText" text="leer">
      <formula>NOT(ISERROR(SEARCH("leer",F6)))</formula>
    </cfRule>
  </conditionalFormatting>
  <conditionalFormatting sqref="F6">
    <cfRule type="cellIs" dxfId="2019" priority="85" stopIfTrue="1" operator="equal">
      <formula>"-"</formula>
    </cfRule>
    <cfRule type="containsText" dxfId="2018" priority="86" stopIfTrue="1" operator="containsText" text="leer">
      <formula>NOT(ISERROR(SEARCH("leer",F6)))</formula>
    </cfRule>
  </conditionalFormatting>
  <conditionalFormatting sqref="H5">
    <cfRule type="cellIs" dxfId="2017" priority="83" stopIfTrue="1" operator="equal">
      <formula>"-"</formula>
    </cfRule>
    <cfRule type="containsText" dxfId="2016" priority="84" stopIfTrue="1" operator="containsText" text="leer">
      <formula>NOT(ISERROR(SEARCH("leer",H5)))</formula>
    </cfRule>
  </conditionalFormatting>
  <conditionalFormatting sqref="H5">
    <cfRule type="cellIs" dxfId="2015" priority="81" stopIfTrue="1" operator="equal">
      <formula>"-"</formula>
    </cfRule>
    <cfRule type="containsText" dxfId="2014" priority="82" stopIfTrue="1" operator="containsText" text="leer">
      <formula>NOT(ISERROR(SEARCH("leer",H5)))</formula>
    </cfRule>
  </conditionalFormatting>
  <conditionalFormatting sqref="H5">
    <cfRule type="cellIs" dxfId="2013" priority="79" stopIfTrue="1" operator="equal">
      <formula>"-"</formula>
    </cfRule>
    <cfRule type="containsText" dxfId="2012" priority="80" stopIfTrue="1" operator="containsText" text="leer">
      <formula>NOT(ISERROR(SEARCH("leer",H5)))</formula>
    </cfRule>
  </conditionalFormatting>
  <conditionalFormatting sqref="H5">
    <cfRule type="cellIs" dxfId="2011" priority="77" stopIfTrue="1" operator="equal">
      <formula>"-"</formula>
    </cfRule>
    <cfRule type="containsText" dxfId="2010" priority="78" stopIfTrue="1" operator="containsText" text="leer">
      <formula>NOT(ISERROR(SEARCH("leer",H5)))</formula>
    </cfRule>
  </conditionalFormatting>
  <conditionalFormatting sqref="H5">
    <cfRule type="cellIs" dxfId="2009" priority="75" stopIfTrue="1" operator="equal">
      <formula>"-"</formula>
    </cfRule>
    <cfRule type="containsText" dxfId="2008" priority="76" stopIfTrue="1" operator="containsText" text="leer">
      <formula>NOT(ISERROR(SEARCH("leer",H5)))</formula>
    </cfRule>
  </conditionalFormatting>
  <conditionalFormatting sqref="H5">
    <cfRule type="cellIs" dxfId="2007" priority="73" stopIfTrue="1" operator="equal">
      <formula>"-"</formula>
    </cfRule>
    <cfRule type="containsText" dxfId="2006" priority="74" stopIfTrue="1" operator="containsText" text="leer">
      <formula>NOT(ISERROR(SEARCH("leer",H5)))</formula>
    </cfRule>
  </conditionalFormatting>
  <conditionalFormatting sqref="H5">
    <cfRule type="cellIs" dxfId="2005" priority="71" stopIfTrue="1" operator="equal">
      <formula>"-"</formula>
    </cfRule>
    <cfRule type="containsText" dxfId="2004" priority="72" stopIfTrue="1" operator="containsText" text="leer">
      <formula>NOT(ISERROR(SEARCH("leer",H5)))</formula>
    </cfRule>
  </conditionalFormatting>
  <conditionalFormatting sqref="H5">
    <cfRule type="cellIs" dxfId="2003" priority="69" stopIfTrue="1" operator="equal">
      <formula>"-"</formula>
    </cfRule>
    <cfRule type="containsText" dxfId="2002" priority="70" stopIfTrue="1" operator="containsText" text="leer">
      <formula>NOT(ISERROR(SEARCH("leer",H5)))</formula>
    </cfRule>
  </conditionalFormatting>
  <conditionalFormatting sqref="H5">
    <cfRule type="cellIs" dxfId="2001" priority="67" stopIfTrue="1" operator="equal">
      <formula>"-"</formula>
    </cfRule>
    <cfRule type="containsText" dxfId="2000" priority="68" stopIfTrue="1" operator="containsText" text="leer">
      <formula>NOT(ISERROR(SEARCH("leer",H5)))</formula>
    </cfRule>
  </conditionalFormatting>
  <conditionalFormatting sqref="H5">
    <cfRule type="cellIs" dxfId="1999" priority="65" stopIfTrue="1" operator="equal">
      <formula>"-"</formula>
    </cfRule>
    <cfRule type="containsText" dxfId="1998" priority="66" stopIfTrue="1" operator="containsText" text="leer">
      <formula>NOT(ISERROR(SEARCH("leer",H5)))</formula>
    </cfRule>
  </conditionalFormatting>
  <conditionalFormatting sqref="H5">
    <cfRule type="cellIs" dxfId="1997" priority="63" stopIfTrue="1" operator="equal">
      <formula>"-"</formula>
    </cfRule>
    <cfRule type="containsText" dxfId="1996" priority="64" stopIfTrue="1" operator="containsText" text="leer">
      <formula>NOT(ISERROR(SEARCH("leer",H5)))</formula>
    </cfRule>
  </conditionalFormatting>
  <conditionalFormatting sqref="H5">
    <cfRule type="cellIs" dxfId="1995" priority="61" stopIfTrue="1" operator="equal">
      <formula>"-"</formula>
    </cfRule>
    <cfRule type="containsText" dxfId="1994" priority="62" stopIfTrue="1" operator="containsText" text="leer">
      <formula>NOT(ISERROR(SEARCH("leer",H5)))</formula>
    </cfRule>
  </conditionalFormatting>
  <conditionalFormatting sqref="H5">
    <cfRule type="cellIs" dxfId="1993" priority="59" stopIfTrue="1" operator="equal">
      <formula>"-"</formula>
    </cfRule>
    <cfRule type="containsText" dxfId="1992" priority="60" stopIfTrue="1" operator="containsText" text="leer">
      <formula>NOT(ISERROR(SEARCH("leer",H5)))</formula>
    </cfRule>
  </conditionalFormatting>
  <conditionalFormatting sqref="H5">
    <cfRule type="cellIs" dxfId="1991" priority="57" stopIfTrue="1" operator="equal">
      <formula>"-"</formula>
    </cfRule>
    <cfRule type="containsText" dxfId="1990" priority="58" stopIfTrue="1" operator="containsText" text="leer">
      <formula>NOT(ISERROR(SEARCH("leer",H5)))</formula>
    </cfRule>
  </conditionalFormatting>
  <conditionalFormatting sqref="H6">
    <cfRule type="cellIs" dxfId="1989" priority="55" stopIfTrue="1" operator="equal">
      <formula>"-"</formula>
    </cfRule>
    <cfRule type="containsText" dxfId="1988" priority="56" stopIfTrue="1" operator="containsText" text="leer">
      <formula>NOT(ISERROR(SEARCH("leer",H6)))</formula>
    </cfRule>
  </conditionalFormatting>
  <conditionalFormatting sqref="H6">
    <cfRule type="cellIs" dxfId="1987" priority="53" stopIfTrue="1" operator="equal">
      <formula>"-"</formula>
    </cfRule>
    <cfRule type="containsText" dxfId="1986" priority="54" stopIfTrue="1" operator="containsText" text="leer">
      <formula>NOT(ISERROR(SEARCH("leer",H6)))</formula>
    </cfRule>
  </conditionalFormatting>
  <conditionalFormatting sqref="H6">
    <cfRule type="cellIs" dxfId="1985" priority="51" stopIfTrue="1" operator="equal">
      <formula>"-"</formula>
    </cfRule>
    <cfRule type="containsText" dxfId="1984" priority="52" stopIfTrue="1" operator="containsText" text="leer">
      <formula>NOT(ISERROR(SEARCH("leer",H6)))</formula>
    </cfRule>
  </conditionalFormatting>
  <conditionalFormatting sqref="H6">
    <cfRule type="cellIs" dxfId="1983" priority="49" stopIfTrue="1" operator="equal">
      <formula>"-"</formula>
    </cfRule>
    <cfRule type="containsText" dxfId="1982" priority="50" stopIfTrue="1" operator="containsText" text="leer">
      <formula>NOT(ISERROR(SEARCH("leer",H6)))</formula>
    </cfRule>
  </conditionalFormatting>
  <conditionalFormatting sqref="H6">
    <cfRule type="cellIs" dxfId="1981" priority="47" stopIfTrue="1" operator="equal">
      <formula>"-"</formula>
    </cfRule>
    <cfRule type="containsText" dxfId="1980" priority="48" stopIfTrue="1" operator="containsText" text="leer">
      <formula>NOT(ISERROR(SEARCH("leer",H6)))</formula>
    </cfRule>
  </conditionalFormatting>
  <conditionalFormatting sqref="H6">
    <cfRule type="cellIs" dxfId="1979" priority="45" stopIfTrue="1" operator="equal">
      <formula>"-"</formula>
    </cfRule>
    <cfRule type="containsText" dxfId="1978" priority="46" stopIfTrue="1" operator="containsText" text="leer">
      <formula>NOT(ISERROR(SEARCH("leer",H6)))</formula>
    </cfRule>
  </conditionalFormatting>
  <conditionalFormatting sqref="H6">
    <cfRule type="cellIs" dxfId="1977" priority="43" stopIfTrue="1" operator="equal">
      <formula>"-"</formula>
    </cfRule>
    <cfRule type="containsText" dxfId="1976" priority="44" stopIfTrue="1" operator="containsText" text="leer">
      <formula>NOT(ISERROR(SEARCH("leer",H6)))</formula>
    </cfRule>
  </conditionalFormatting>
  <conditionalFormatting sqref="H6">
    <cfRule type="cellIs" dxfId="1975" priority="41" stopIfTrue="1" operator="equal">
      <formula>"-"</formula>
    </cfRule>
    <cfRule type="containsText" dxfId="1974" priority="42" stopIfTrue="1" operator="containsText" text="leer">
      <formula>NOT(ISERROR(SEARCH("leer",H6)))</formula>
    </cfRule>
  </conditionalFormatting>
  <conditionalFormatting sqref="H6">
    <cfRule type="cellIs" dxfId="1973" priority="39" stopIfTrue="1" operator="equal">
      <formula>"-"</formula>
    </cfRule>
    <cfRule type="containsText" dxfId="1972" priority="40" stopIfTrue="1" operator="containsText" text="leer">
      <formula>NOT(ISERROR(SEARCH("leer",H6)))</formula>
    </cfRule>
  </conditionalFormatting>
  <conditionalFormatting sqref="H6">
    <cfRule type="cellIs" dxfId="1971" priority="37" stopIfTrue="1" operator="equal">
      <formula>"-"</formula>
    </cfRule>
    <cfRule type="containsText" dxfId="1970" priority="38" stopIfTrue="1" operator="containsText" text="leer">
      <formula>NOT(ISERROR(SEARCH("leer",H6)))</formula>
    </cfRule>
  </conditionalFormatting>
  <conditionalFormatting sqref="H6">
    <cfRule type="cellIs" dxfId="1969" priority="35" stopIfTrue="1" operator="equal">
      <formula>"-"</formula>
    </cfRule>
    <cfRule type="containsText" dxfId="1968" priority="36" stopIfTrue="1" operator="containsText" text="leer">
      <formula>NOT(ISERROR(SEARCH("leer",H6)))</formula>
    </cfRule>
  </conditionalFormatting>
  <conditionalFormatting sqref="H6">
    <cfRule type="cellIs" dxfId="1967" priority="33" stopIfTrue="1" operator="equal">
      <formula>"-"</formula>
    </cfRule>
    <cfRule type="containsText" dxfId="1966" priority="34" stopIfTrue="1" operator="containsText" text="leer">
      <formula>NOT(ISERROR(SEARCH("leer",H6)))</formula>
    </cfRule>
  </conditionalFormatting>
  <conditionalFormatting sqref="H6">
    <cfRule type="cellIs" dxfId="1965" priority="31" stopIfTrue="1" operator="equal">
      <formula>"-"</formula>
    </cfRule>
    <cfRule type="containsText" dxfId="1964" priority="32" stopIfTrue="1" operator="containsText" text="leer">
      <formula>NOT(ISERROR(SEARCH("leer",H6)))</formula>
    </cfRule>
  </conditionalFormatting>
  <conditionalFormatting sqref="H6">
    <cfRule type="cellIs" dxfId="1963" priority="29" stopIfTrue="1" operator="equal">
      <formula>"-"</formula>
    </cfRule>
    <cfRule type="containsText" dxfId="1962" priority="30" stopIfTrue="1" operator="containsText" text="leer">
      <formula>NOT(ISERROR(SEARCH("leer",H6)))</formula>
    </cfRule>
  </conditionalFormatting>
  <conditionalFormatting sqref="J6">
    <cfRule type="cellIs" dxfId="1961" priority="27" stopIfTrue="1" operator="equal">
      <formula>"-"</formula>
    </cfRule>
    <cfRule type="containsText" dxfId="1960" priority="28" stopIfTrue="1" operator="containsText" text="leer">
      <formula>NOT(ISERROR(SEARCH("leer",J6)))</formula>
    </cfRule>
  </conditionalFormatting>
  <conditionalFormatting sqref="J6">
    <cfRule type="cellIs" dxfId="1959" priority="25" stopIfTrue="1" operator="equal">
      <formula>"-"</formula>
    </cfRule>
    <cfRule type="containsText" dxfId="1958" priority="26" stopIfTrue="1" operator="containsText" text="leer">
      <formula>NOT(ISERROR(SEARCH("leer",J6)))</formula>
    </cfRule>
  </conditionalFormatting>
  <conditionalFormatting sqref="J6">
    <cfRule type="cellIs" dxfId="1957" priority="23" stopIfTrue="1" operator="equal">
      <formula>"-"</formula>
    </cfRule>
    <cfRule type="containsText" dxfId="1956" priority="24" stopIfTrue="1" operator="containsText" text="leer">
      <formula>NOT(ISERROR(SEARCH("leer",J6)))</formula>
    </cfRule>
  </conditionalFormatting>
  <conditionalFormatting sqref="J6">
    <cfRule type="cellIs" dxfId="1955" priority="21" stopIfTrue="1" operator="equal">
      <formula>"-"</formula>
    </cfRule>
    <cfRule type="containsText" dxfId="1954" priority="22" stopIfTrue="1" operator="containsText" text="leer">
      <formula>NOT(ISERROR(SEARCH("leer",J6)))</formula>
    </cfRule>
  </conditionalFormatting>
  <conditionalFormatting sqref="J6">
    <cfRule type="cellIs" dxfId="1953" priority="19" stopIfTrue="1" operator="equal">
      <formula>"-"</formula>
    </cfRule>
    <cfRule type="containsText" dxfId="1952" priority="20" stopIfTrue="1" operator="containsText" text="leer">
      <formula>NOT(ISERROR(SEARCH("leer",J6)))</formula>
    </cfRule>
  </conditionalFormatting>
  <conditionalFormatting sqref="J6">
    <cfRule type="cellIs" dxfId="1951" priority="17" stopIfTrue="1" operator="equal">
      <formula>"-"</formula>
    </cfRule>
    <cfRule type="containsText" dxfId="1950" priority="18" stopIfTrue="1" operator="containsText" text="leer">
      <formula>NOT(ISERROR(SEARCH("leer",J6)))</formula>
    </cfRule>
  </conditionalFormatting>
  <conditionalFormatting sqref="J6">
    <cfRule type="cellIs" dxfId="1949" priority="15" stopIfTrue="1" operator="equal">
      <formula>"-"</formula>
    </cfRule>
    <cfRule type="containsText" dxfId="1948" priority="16" stopIfTrue="1" operator="containsText" text="leer">
      <formula>NOT(ISERROR(SEARCH("leer",J6)))</formula>
    </cfRule>
  </conditionalFormatting>
  <conditionalFormatting sqref="J6">
    <cfRule type="cellIs" dxfId="1947" priority="13" stopIfTrue="1" operator="equal">
      <formula>"-"</formula>
    </cfRule>
    <cfRule type="containsText" dxfId="1946" priority="14" stopIfTrue="1" operator="containsText" text="leer">
      <formula>NOT(ISERROR(SEARCH("leer",J6)))</formula>
    </cfRule>
  </conditionalFormatting>
  <conditionalFormatting sqref="J6">
    <cfRule type="cellIs" dxfId="1945" priority="11" stopIfTrue="1" operator="equal">
      <formula>"-"</formula>
    </cfRule>
    <cfRule type="containsText" dxfId="1944" priority="12" stopIfTrue="1" operator="containsText" text="leer">
      <formula>NOT(ISERROR(SEARCH("leer",J6)))</formula>
    </cfRule>
  </conditionalFormatting>
  <conditionalFormatting sqref="J6">
    <cfRule type="cellIs" dxfId="1943" priority="9" stopIfTrue="1" operator="equal">
      <formula>"-"</formula>
    </cfRule>
    <cfRule type="containsText" dxfId="1942" priority="10" stopIfTrue="1" operator="containsText" text="leer">
      <formula>NOT(ISERROR(SEARCH("leer",J6)))</formula>
    </cfRule>
  </conditionalFormatting>
  <conditionalFormatting sqref="J6">
    <cfRule type="cellIs" dxfId="1941" priority="7" stopIfTrue="1" operator="equal">
      <formula>"-"</formula>
    </cfRule>
    <cfRule type="containsText" dxfId="1940" priority="8" stopIfTrue="1" operator="containsText" text="leer">
      <formula>NOT(ISERROR(SEARCH("leer",J6)))</formula>
    </cfRule>
  </conditionalFormatting>
  <conditionalFormatting sqref="J6">
    <cfRule type="cellIs" dxfId="1939" priority="5" stopIfTrue="1" operator="equal">
      <formula>"-"</formula>
    </cfRule>
    <cfRule type="containsText" dxfId="1938" priority="6" stopIfTrue="1" operator="containsText" text="leer">
      <formula>NOT(ISERROR(SEARCH("leer",J6)))</formula>
    </cfRule>
  </conditionalFormatting>
  <conditionalFormatting sqref="J6">
    <cfRule type="cellIs" dxfId="1937" priority="3" stopIfTrue="1" operator="equal">
      <formula>"-"</formula>
    </cfRule>
    <cfRule type="containsText" dxfId="1936" priority="4" stopIfTrue="1" operator="containsText" text="leer">
      <formula>NOT(ISERROR(SEARCH("leer",J6)))</formula>
    </cfRule>
  </conditionalFormatting>
  <conditionalFormatting sqref="J6">
    <cfRule type="cellIs" dxfId="1935" priority="1" stopIfTrue="1" operator="equal">
      <formula>"-"</formula>
    </cfRule>
    <cfRule type="containsText" dxfId="1934" priority="2" stopIfTrue="1" operator="containsText" text="leer">
      <formula>NOT(ISERROR(SEARCH("leer",J6)))</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193"/>
  <sheetViews>
    <sheetView showRuler="0" workbookViewId="0"/>
  </sheetViews>
  <sheetFormatPr baseColWidth="10" defaultColWidth="10.7109375" defaultRowHeight="12.75"/>
  <cols>
    <col min="1" max="1" width="7.85546875" style="68" customWidth="1"/>
    <col min="2" max="2" width="36.7109375" style="47" bestFit="1" customWidth="1"/>
    <col min="3" max="3" width="8.140625" style="63" customWidth="1"/>
    <col min="4" max="4" width="12.28515625" style="8" customWidth="1"/>
    <col min="5" max="6" width="11.42578125" style="8" customWidth="1"/>
    <col min="7" max="14" width="11.42578125" style="63" customWidth="1"/>
    <col min="15" max="16384" width="10.7109375" style="47"/>
  </cols>
  <sheetData>
    <row r="1" spans="1:15" s="5" customFormat="1">
      <c r="A1" s="97" t="s">
        <v>370</v>
      </c>
    </row>
    <row r="2" spans="1:15" s="5" customFormat="1">
      <c r="A2" s="97"/>
    </row>
    <row r="3" spans="1:15" s="65" customFormat="1">
      <c r="A3" s="133" t="s">
        <v>434</v>
      </c>
      <c r="C3" s="5" t="s">
        <v>413</v>
      </c>
      <c r="D3" s="5" t="s">
        <v>525</v>
      </c>
      <c r="E3" s="64">
        <v>2013</v>
      </c>
      <c r="F3" s="64">
        <v>2012</v>
      </c>
      <c r="G3" s="64">
        <v>2011</v>
      </c>
      <c r="H3" s="64">
        <v>2010</v>
      </c>
      <c r="I3" s="64">
        <v>2009</v>
      </c>
      <c r="J3" s="64">
        <v>2008</v>
      </c>
      <c r="K3" s="64">
        <v>2007</v>
      </c>
      <c r="L3" s="64">
        <v>2006</v>
      </c>
      <c r="M3" s="64">
        <v>2005</v>
      </c>
      <c r="N3" s="64">
        <v>2004</v>
      </c>
    </row>
    <row r="4" spans="1:15">
      <c r="B4"/>
      <c r="J4" s="88"/>
      <c r="K4" s="89"/>
      <c r="L4" s="89"/>
      <c r="M4" s="89"/>
      <c r="N4" s="89"/>
    </row>
    <row r="5" spans="1:15">
      <c r="A5" s="161" t="s">
        <v>204</v>
      </c>
      <c r="B5" s="161" t="s">
        <v>53</v>
      </c>
      <c r="C5" s="160">
        <v>1</v>
      </c>
      <c r="D5" s="8" t="s">
        <v>655</v>
      </c>
      <c r="E5" s="8">
        <v>51.5</v>
      </c>
      <c r="F5" s="202">
        <v>51.6</v>
      </c>
      <c r="G5" s="71">
        <v>52.3</v>
      </c>
      <c r="H5" s="71">
        <v>52.1</v>
      </c>
      <c r="I5" s="160">
        <v>51.5</v>
      </c>
      <c r="J5" s="160">
        <v>51.5</v>
      </c>
      <c r="K5" s="160">
        <v>51.1</v>
      </c>
      <c r="L5" s="160">
        <v>51.3</v>
      </c>
      <c r="M5" s="160">
        <v>51.4</v>
      </c>
      <c r="N5" s="160">
        <v>51.7</v>
      </c>
      <c r="O5" s="30"/>
    </row>
    <row r="6" spans="1:15">
      <c r="A6" s="161" t="s">
        <v>205</v>
      </c>
      <c r="B6" s="161" t="s">
        <v>53</v>
      </c>
      <c r="C6" s="160">
        <v>1</v>
      </c>
      <c r="D6" s="8" t="s">
        <v>655</v>
      </c>
      <c r="E6" s="8">
        <v>48.5</v>
      </c>
      <c r="F6" s="202">
        <v>48.4</v>
      </c>
      <c r="G6" s="71">
        <v>47.7</v>
      </c>
      <c r="H6" s="71">
        <v>47.9</v>
      </c>
      <c r="I6" s="160">
        <v>48.5</v>
      </c>
      <c r="J6" s="160">
        <v>48.5</v>
      </c>
      <c r="K6" s="160">
        <v>48.9</v>
      </c>
      <c r="L6" s="160">
        <v>48.7</v>
      </c>
      <c r="M6" s="160">
        <v>48.6</v>
      </c>
      <c r="N6" s="160">
        <v>48.3</v>
      </c>
      <c r="O6" s="30"/>
    </row>
    <row r="7" spans="1:15">
      <c r="A7" s="161" t="s">
        <v>204</v>
      </c>
      <c r="B7" s="161" t="s">
        <v>54</v>
      </c>
      <c r="C7" s="160">
        <v>1</v>
      </c>
      <c r="D7" s="8" t="s">
        <v>655</v>
      </c>
      <c r="E7" s="8">
        <v>59.9</v>
      </c>
      <c r="F7" s="202">
        <v>60.1</v>
      </c>
      <c r="G7" s="71">
        <v>60.8</v>
      </c>
      <c r="H7" s="71">
        <v>61.2</v>
      </c>
      <c r="I7" s="160">
        <v>61.7</v>
      </c>
      <c r="J7" s="160">
        <v>62.2</v>
      </c>
      <c r="K7" s="160">
        <v>62.6</v>
      </c>
      <c r="L7" s="160">
        <v>62.9</v>
      </c>
      <c r="M7" s="160">
        <v>63.1</v>
      </c>
      <c r="N7" s="160">
        <v>63.3</v>
      </c>
      <c r="O7" s="30"/>
    </row>
    <row r="8" spans="1:15">
      <c r="A8" s="161" t="s">
        <v>205</v>
      </c>
      <c r="B8" s="161" t="s">
        <v>54</v>
      </c>
      <c r="C8" s="160">
        <v>1</v>
      </c>
      <c r="D8" s="8" t="s">
        <v>655</v>
      </c>
      <c r="E8" s="8">
        <v>40.1</v>
      </c>
      <c r="F8" s="202">
        <v>39.9</v>
      </c>
      <c r="G8" s="71">
        <v>39.200000000000003</v>
      </c>
      <c r="H8" s="71">
        <v>38.799999999999997</v>
      </c>
      <c r="I8" s="160">
        <v>38.299999999999997</v>
      </c>
      <c r="J8" s="160">
        <v>37.799999999999997</v>
      </c>
      <c r="K8" s="160">
        <v>37.4</v>
      </c>
      <c r="L8" s="160">
        <v>37.1</v>
      </c>
      <c r="M8" s="160">
        <v>36.9</v>
      </c>
      <c r="N8" s="160">
        <v>36.700000000000003</v>
      </c>
      <c r="O8" s="30"/>
    </row>
    <row r="9" spans="1:15">
      <c r="K9" s="47"/>
      <c r="L9" s="47"/>
      <c r="M9" s="47"/>
      <c r="N9" s="47"/>
    </row>
    <row r="10" spans="1:15">
      <c r="A10" s="165"/>
      <c r="D10" s="24"/>
      <c r="E10" s="24"/>
      <c r="F10" s="24"/>
      <c r="K10" s="47"/>
      <c r="L10" s="47"/>
      <c r="M10" s="47"/>
      <c r="N10" s="47"/>
    </row>
    <row r="11" spans="1:15">
      <c r="A11" s="254" t="s">
        <v>638</v>
      </c>
      <c r="B11" s="140"/>
      <c r="C11" s="140"/>
      <c r="D11" s="140"/>
      <c r="E11" s="140"/>
      <c r="F11" s="140"/>
      <c r="K11" s="47"/>
      <c r="L11" s="47"/>
      <c r="M11" s="47"/>
      <c r="N11" s="47"/>
    </row>
    <row r="12" spans="1:15">
      <c r="K12" s="47"/>
      <c r="L12" s="47"/>
      <c r="M12" s="47"/>
      <c r="N12" s="47"/>
    </row>
    <row r="13" spans="1:15">
      <c r="K13" s="47"/>
      <c r="L13" s="47"/>
      <c r="M13" s="47"/>
      <c r="N13" s="47"/>
    </row>
    <row r="14" spans="1:15">
      <c r="K14" s="47"/>
      <c r="L14" s="47"/>
      <c r="M14" s="47"/>
      <c r="N14" s="47"/>
    </row>
    <row r="15" spans="1:15">
      <c r="K15" s="47"/>
      <c r="L15" s="47"/>
      <c r="M15" s="47"/>
      <c r="N15" s="47"/>
    </row>
    <row r="16" spans="1:15">
      <c r="K16" s="47"/>
      <c r="L16" s="47"/>
      <c r="M16" s="47"/>
      <c r="N16" s="47"/>
    </row>
    <row r="17" spans="11:14">
      <c r="K17" s="47"/>
      <c r="L17" s="47"/>
      <c r="M17" s="47"/>
      <c r="N17" s="47"/>
    </row>
    <row r="18" spans="11:14">
      <c r="K18" s="47"/>
      <c r="L18" s="47"/>
      <c r="M18" s="47"/>
      <c r="N18" s="47"/>
    </row>
    <row r="19" spans="11:14">
      <c r="K19" s="47"/>
      <c r="L19" s="47"/>
      <c r="M19" s="47"/>
      <c r="N19" s="47"/>
    </row>
    <row r="20" spans="11:14">
      <c r="K20" s="47"/>
      <c r="L20" s="47"/>
      <c r="M20" s="47"/>
      <c r="N20" s="47"/>
    </row>
    <row r="21" spans="11:14">
      <c r="K21" s="47"/>
      <c r="L21" s="47"/>
      <c r="M21" s="47"/>
      <c r="N21" s="47"/>
    </row>
    <row r="22" spans="11:14">
      <c r="K22" s="47"/>
      <c r="L22" s="47"/>
      <c r="M22" s="47"/>
      <c r="N22" s="47"/>
    </row>
    <row r="23" spans="11:14">
      <c r="K23" s="47"/>
      <c r="L23" s="47"/>
      <c r="M23" s="47"/>
      <c r="N23" s="47"/>
    </row>
    <row r="24" spans="11:14">
      <c r="K24" s="47"/>
      <c r="L24" s="47"/>
      <c r="M24" s="47"/>
      <c r="N24" s="47"/>
    </row>
    <row r="25" spans="11:14">
      <c r="K25" s="47"/>
      <c r="L25" s="47"/>
      <c r="M25" s="47"/>
      <c r="N25" s="47"/>
    </row>
    <row r="26" spans="11:14">
      <c r="K26" s="47"/>
      <c r="L26" s="47"/>
      <c r="M26" s="47"/>
      <c r="N26" s="47"/>
    </row>
    <row r="27" spans="11:14">
      <c r="K27" s="47"/>
      <c r="L27" s="47"/>
      <c r="M27" s="47"/>
      <c r="N27" s="47"/>
    </row>
    <row r="28" spans="11:14">
      <c r="K28" s="47"/>
      <c r="L28" s="47"/>
      <c r="M28" s="47"/>
      <c r="N28" s="47"/>
    </row>
    <row r="29" spans="11:14">
      <c r="K29" s="47"/>
      <c r="L29" s="47"/>
      <c r="M29" s="47"/>
      <c r="N29" s="47"/>
    </row>
    <row r="30" spans="11:14">
      <c r="K30" s="47"/>
      <c r="L30" s="47"/>
      <c r="M30" s="47"/>
      <c r="N30" s="47"/>
    </row>
    <row r="31" spans="11:14">
      <c r="K31" s="47"/>
      <c r="L31" s="47"/>
      <c r="M31" s="47"/>
      <c r="N31" s="47"/>
    </row>
    <row r="32" spans="11:14">
      <c r="K32" s="47"/>
      <c r="L32" s="47"/>
      <c r="M32" s="47"/>
      <c r="N32" s="47"/>
    </row>
    <row r="33" spans="11:14">
      <c r="K33" s="47"/>
      <c r="L33" s="47"/>
      <c r="M33" s="47"/>
      <c r="N33" s="47"/>
    </row>
    <row r="34" spans="11:14">
      <c r="K34" s="47"/>
      <c r="L34" s="47"/>
      <c r="M34" s="47"/>
      <c r="N34" s="47"/>
    </row>
    <row r="35" spans="11:14">
      <c r="K35" s="47"/>
      <c r="L35" s="47"/>
      <c r="M35" s="47"/>
      <c r="N35" s="47"/>
    </row>
    <row r="36" spans="11:14">
      <c r="K36" s="47"/>
      <c r="L36" s="47"/>
      <c r="M36" s="47"/>
      <c r="N36" s="47"/>
    </row>
    <row r="37" spans="11:14">
      <c r="K37" s="47"/>
      <c r="L37" s="47"/>
      <c r="M37" s="47"/>
      <c r="N37" s="47"/>
    </row>
    <row r="38" spans="11:14">
      <c r="K38" s="47"/>
      <c r="L38" s="47"/>
      <c r="M38" s="47"/>
      <c r="N38" s="47"/>
    </row>
    <row r="39" spans="11:14">
      <c r="K39" s="47"/>
      <c r="L39" s="47"/>
      <c r="M39" s="47"/>
      <c r="N39" s="47"/>
    </row>
    <row r="40" spans="11:14">
      <c r="K40" s="47"/>
      <c r="L40" s="47"/>
      <c r="M40" s="47"/>
      <c r="N40" s="47"/>
    </row>
    <row r="41" spans="11:14">
      <c r="K41" s="47"/>
      <c r="L41" s="47"/>
      <c r="M41" s="47"/>
      <c r="N41" s="47"/>
    </row>
    <row r="42" spans="11:14">
      <c r="K42" s="47"/>
      <c r="L42" s="47"/>
      <c r="M42" s="47"/>
      <c r="N42" s="47"/>
    </row>
    <row r="43" spans="11:14">
      <c r="K43" s="47"/>
      <c r="L43" s="47"/>
      <c r="M43" s="47"/>
      <c r="N43" s="47"/>
    </row>
    <row r="44" spans="11:14">
      <c r="K44" s="47"/>
      <c r="L44" s="47"/>
      <c r="M44" s="47"/>
      <c r="N44" s="47"/>
    </row>
    <row r="45" spans="11:14">
      <c r="K45" s="47"/>
      <c r="L45" s="47"/>
      <c r="M45" s="47"/>
      <c r="N45" s="47"/>
    </row>
    <row r="46" spans="11:14">
      <c r="K46" s="47"/>
      <c r="L46" s="47"/>
      <c r="M46" s="47"/>
      <c r="N46" s="47"/>
    </row>
    <row r="47" spans="11:14">
      <c r="K47" s="47"/>
      <c r="L47" s="47"/>
      <c r="M47" s="47"/>
      <c r="N47" s="47"/>
    </row>
    <row r="48" spans="11:14">
      <c r="K48" s="47"/>
      <c r="L48" s="47"/>
      <c r="M48" s="47"/>
      <c r="N48" s="47"/>
    </row>
    <row r="49" spans="11:14">
      <c r="K49" s="47"/>
      <c r="L49" s="47"/>
      <c r="M49" s="47"/>
      <c r="N49" s="47"/>
    </row>
    <row r="50" spans="11:14">
      <c r="K50" s="47"/>
      <c r="L50" s="47"/>
      <c r="M50" s="47"/>
      <c r="N50" s="47"/>
    </row>
    <row r="51" spans="11:14">
      <c r="K51" s="47"/>
      <c r="L51" s="47"/>
      <c r="M51" s="47"/>
      <c r="N51" s="47"/>
    </row>
    <row r="52" spans="11:14">
      <c r="K52" s="47"/>
      <c r="L52" s="47"/>
      <c r="M52" s="47"/>
      <c r="N52" s="47"/>
    </row>
    <row r="53" spans="11:14">
      <c r="K53" s="47"/>
      <c r="L53" s="47"/>
      <c r="M53" s="47"/>
      <c r="N53" s="47"/>
    </row>
    <row r="54" spans="11:14">
      <c r="K54" s="47"/>
      <c r="L54" s="47"/>
      <c r="M54" s="47"/>
      <c r="N54" s="47"/>
    </row>
    <row r="55" spans="11:14">
      <c r="K55" s="47"/>
      <c r="L55" s="47"/>
      <c r="M55" s="47"/>
      <c r="N55" s="47"/>
    </row>
    <row r="56" spans="11:14">
      <c r="K56" s="47"/>
      <c r="L56" s="47"/>
      <c r="M56" s="47"/>
      <c r="N56" s="47"/>
    </row>
    <row r="57" spans="11:14">
      <c r="K57" s="47"/>
      <c r="L57" s="47"/>
      <c r="M57" s="47"/>
      <c r="N57" s="47"/>
    </row>
    <row r="58" spans="11:14">
      <c r="K58" s="47"/>
      <c r="L58" s="47"/>
      <c r="M58" s="47"/>
      <c r="N58" s="47"/>
    </row>
    <row r="59" spans="11:14">
      <c r="K59" s="47"/>
      <c r="L59" s="47"/>
      <c r="M59" s="47"/>
      <c r="N59" s="47"/>
    </row>
    <row r="60" spans="11:14">
      <c r="K60" s="47"/>
      <c r="L60" s="47"/>
      <c r="M60" s="47"/>
      <c r="N60" s="47"/>
    </row>
    <row r="61" spans="11:14">
      <c r="K61" s="47"/>
      <c r="L61" s="47"/>
      <c r="M61" s="47"/>
      <c r="N61" s="47"/>
    </row>
    <row r="62" spans="11:14">
      <c r="K62" s="47"/>
      <c r="L62" s="47"/>
      <c r="M62" s="47"/>
      <c r="N62" s="47"/>
    </row>
    <row r="63" spans="11:14">
      <c r="K63" s="47"/>
      <c r="L63" s="47"/>
      <c r="M63" s="47"/>
      <c r="N63" s="47"/>
    </row>
    <row r="64" spans="11:14">
      <c r="K64" s="47"/>
      <c r="L64" s="47"/>
      <c r="M64" s="47"/>
      <c r="N64" s="47"/>
    </row>
    <row r="65" spans="11:14">
      <c r="K65" s="47"/>
      <c r="L65" s="47"/>
      <c r="M65" s="47"/>
      <c r="N65" s="47"/>
    </row>
    <row r="66" spans="11:14">
      <c r="K66" s="47"/>
      <c r="L66" s="47"/>
      <c r="M66" s="47"/>
      <c r="N66" s="47"/>
    </row>
    <row r="67" spans="11:14">
      <c r="K67" s="47"/>
      <c r="L67" s="47"/>
      <c r="M67" s="47"/>
      <c r="N67" s="47"/>
    </row>
    <row r="68" spans="11:14">
      <c r="K68" s="47"/>
      <c r="L68" s="47"/>
      <c r="M68" s="47"/>
      <c r="N68" s="47"/>
    </row>
    <row r="69" spans="11:14">
      <c r="K69" s="47"/>
      <c r="L69" s="47"/>
      <c r="M69" s="47"/>
      <c r="N69" s="47"/>
    </row>
    <row r="70" spans="11:14">
      <c r="K70" s="47"/>
      <c r="L70" s="47"/>
      <c r="M70" s="47"/>
      <c r="N70" s="47"/>
    </row>
    <row r="71" spans="11:14">
      <c r="K71" s="47"/>
      <c r="L71" s="47"/>
      <c r="M71" s="47"/>
      <c r="N71" s="47"/>
    </row>
    <row r="72" spans="11:14">
      <c r="K72" s="47"/>
      <c r="L72" s="47"/>
      <c r="M72" s="47"/>
      <c r="N72" s="47"/>
    </row>
    <row r="73" spans="11:14">
      <c r="K73" s="47"/>
      <c r="L73" s="47"/>
      <c r="M73" s="47"/>
      <c r="N73" s="47"/>
    </row>
    <row r="74" spans="11:14">
      <c r="K74" s="47"/>
      <c r="L74" s="47"/>
      <c r="M74" s="47"/>
      <c r="N74" s="47"/>
    </row>
    <row r="75" spans="11:14">
      <c r="K75" s="47"/>
      <c r="L75" s="47"/>
      <c r="M75" s="47"/>
      <c r="N75" s="47"/>
    </row>
    <row r="76" spans="11:14">
      <c r="K76" s="47"/>
      <c r="L76" s="47"/>
      <c r="M76" s="47"/>
      <c r="N76" s="47"/>
    </row>
    <row r="77" spans="11:14">
      <c r="K77" s="47"/>
      <c r="L77" s="47"/>
      <c r="M77" s="47"/>
      <c r="N77" s="47"/>
    </row>
    <row r="78" spans="11:14">
      <c r="K78" s="47"/>
      <c r="L78" s="47"/>
      <c r="M78" s="47"/>
      <c r="N78" s="47"/>
    </row>
    <row r="79" spans="11:14">
      <c r="K79" s="47"/>
      <c r="L79" s="47"/>
      <c r="M79" s="47"/>
      <c r="N79" s="47"/>
    </row>
    <row r="80" spans="11:14">
      <c r="K80" s="47"/>
      <c r="L80" s="47"/>
      <c r="M80" s="47"/>
      <c r="N80" s="47"/>
    </row>
    <row r="81" spans="11:14">
      <c r="K81" s="47"/>
      <c r="L81" s="47"/>
      <c r="M81" s="47"/>
      <c r="N81" s="47"/>
    </row>
    <row r="82" spans="11:14">
      <c r="K82" s="47"/>
      <c r="L82" s="47"/>
      <c r="M82" s="47"/>
      <c r="N82" s="47"/>
    </row>
    <row r="83" spans="11:14">
      <c r="K83" s="47"/>
      <c r="L83" s="47"/>
      <c r="M83" s="47"/>
      <c r="N83" s="47"/>
    </row>
    <row r="84" spans="11:14">
      <c r="K84" s="47"/>
      <c r="L84" s="47"/>
      <c r="M84" s="47"/>
      <c r="N84" s="47"/>
    </row>
    <row r="85" spans="11:14">
      <c r="K85" s="47"/>
      <c r="L85" s="47"/>
      <c r="M85" s="47"/>
      <c r="N85" s="47"/>
    </row>
    <row r="86" spans="11:14">
      <c r="K86" s="47"/>
      <c r="L86" s="47"/>
      <c r="M86" s="47"/>
      <c r="N86" s="47"/>
    </row>
    <row r="87" spans="11:14">
      <c r="K87" s="47"/>
      <c r="L87" s="47"/>
      <c r="M87" s="47"/>
      <c r="N87" s="47"/>
    </row>
    <row r="88" spans="11:14">
      <c r="K88" s="47"/>
      <c r="L88" s="47"/>
      <c r="M88" s="47"/>
      <c r="N88" s="47"/>
    </row>
    <row r="89" spans="11:14">
      <c r="K89" s="47"/>
      <c r="L89" s="47"/>
      <c r="M89" s="47"/>
      <c r="N89" s="47"/>
    </row>
    <row r="90" spans="11:14">
      <c r="K90" s="47"/>
      <c r="L90" s="47"/>
      <c r="M90" s="47"/>
      <c r="N90" s="47"/>
    </row>
    <row r="91" spans="11:14">
      <c r="K91" s="47"/>
      <c r="L91" s="47"/>
      <c r="M91" s="47"/>
      <c r="N91" s="47"/>
    </row>
    <row r="92" spans="11:14">
      <c r="K92" s="47"/>
      <c r="L92" s="47"/>
      <c r="M92" s="47"/>
      <c r="N92" s="47"/>
    </row>
    <row r="93" spans="11:14">
      <c r="K93" s="47"/>
      <c r="L93" s="47"/>
      <c r="M93" s="47"/>
      <c r="N93" s="47"/>
    </row>
    <row r="94" spans="11:14">
      <c r="K94" s="47"/>
      <c r="L94" s="47"/>
      <c r="M94" s="47"/>
      <c r="N94" s="47"/>
    </row>
    <row r="95" spans="11:14">
      <c r="K95" s="47"/>
      <c r="L95" s="47"/>
      <c r="M95" s="47"/>
      <c r="N95" s="47"/>
    </row>
    <row r="96" spans="11:14">
      <c r="K96" s="47"/>
      <c r="L96" s="47"/>
      <c r="M96" s="47"/>
      <c r="N96" s="47"/>
    </row>
    <row r="97" spans="11:14">
      <c r="K97" s="47"/>
      <c r="L97" s="47"/>
      <c r="M97" s="47"/>
      <c r="N97" s="47"/>
    </row>
    <row r="98" spans="11:14">
      <c r="K98" s="47"/>
      <c r="L98" s="47"/>
      <c r="M98" s="47"/>
      <c r="N98" s="47"/>
    </row>
    <row r="99" spans="11:14">
      <c r="K99" s="47"/>
      <c r="L99" s="47"/>
      <c r="M99" s="47"/>
      <c r="N99" s="47"/>
    </row>
    <row r="100" spans="11:14">
      <c r="K100" s="47"/>
      <c r="L100" s="47"/>
      <c r="M100" s="47"/>
      <c r="N100" s="47"/>
    </row>
    <row r="101" spans="11:14">
      <c r="K101" s="47"/>
      <c r="L101" s="47"/>
      <c r="M101" s="47"/>
      <c r="N101" s="47"/>
    </row>
    <row r="102" spans="11:14">
      <c r="K102" s="47"/>
      <c r="L102" s="47"/>
      <c r="M102" s="47"/>
      <c r="N102" s="47"/>
    </row>
    <row r="103" spans="11:14">
      <c r="K103" s="47"/>
      <c r="L103" s="47"/>
      <c r="M103" s="47"/>
      <c r="N103" s="47"/>
    </row>
    <row r="104" spans="11:14">
      <c r="K104" s="47"/>
      <c r="L104" s="47"/>
      <c r="M104" s="47"/>
      <c r="N104" s="47"/>
    </row>
    <row r="105" spans="11:14">
      <c r="K105" s="47"/>
      <c r="L105" s="47"/>
      <c r="M105" s="47"/>
      <c r="N105" s="47"/>
    </row>
    <row r="106" spans="11:14">
      <c r="K106" s="47"/>
      <c r="L106" s="47"/>
      <c r="M106" s="47"/>
      <c r="N106" s="47"/>
    </row>
    <row r="107" spans="11:14">
      <c r="K107" s="47"/>
      <c r="L107" s="47"/>
      <c r="M107" s="47"/>
      <c r="N107" s="47"/>
    </row>
    <row r="108" spans="11:14">
      <c r="K108" s="47"/>
      <c r="L108" s="47"/>
      <c r="M108" s="47"/>
      <c r="N108" s="47"/>
    </row>
    <row r="109" spans="11:14">
      <c r="K109" s="47"/>
      <c r="L109" s="47"/>
      <c r="M109" s="47"/>
      <c r="N109" s="47"/>
    </row>
    <row r="110" spans="11:14">
      <c r="K110" s="47"/>
      <c r="L110" s="47"/>
      <c r="M110" s="47"/>
      <c r="N110" s="47"/>
    </row>
    <row r="111" spans="11:14">
      <c r="K111" s="47"/>
      <c r="L111" s="47"/>
      <c r="M111" s="47"/>
      <c r="N111" s="47"/>
    </row>
    <row r="112" spans="11:14">
      <c r="K112" s="47"/>
      <c r="L112" s="47"/>
      <c r="M112" s="47"/>
      <c r="N112" s="47"/>
    </row>
    <row r="113" spans="11:14">
      <c r="K113" s="47"/>
      <c r="L113" s="47"/>
      <c r="M113" s="47"/>
      <c r="N113" s="47"/>
    </row>
    <row r="114" spans="11:14">
      <c r="K114" s="47"/>
      <c r="L114" s="47"/>
      <c r="M114" s="47"/>
      <c r="N114" s="47"/>
    </row>
    <row r="115" spans="11:14">
      <c r="K115" s="47"/>
      <c r="L115" s="47"/>
      <c r="M115" s="47"/>
      <c r="N115" s="47"/>
    </row>
    <row r="116" spans="11:14">
      <c r="K116" s="47"/>
      <c r="L116" s="47"/>
      <c r="M116" s="47"/>
      <c r="N116" s="47"/>
    </row>
    <row r="117" spans="11:14">
      <c r="K117" s="47"/>
      <c r="L117" s="47"/>
      <c r="M117" s="47"/>
      <c r="N117" s="47"/>
    </row>
    <row r="118" spans="11:14">
      <c r="K118" s="47"/>
      <c r="L118" s="47"/>
      <c r="M118" s="47"/>
      <c r="N118" s="47"/>
    </row>
    <row r="119" spans="11:14">
      <c r="K119" s="47"/>
      <c r="L119" s="47"/>
      <c r="M119" s="47"/>
      <c r="N119" s="47"/>
    </row>
    <row r="120" spans="11:14">
      <c r="K120" s="47"/>
      <c r="L120" s="47"/>
      <c r="M120" s="47"/>
      <c r="N120" s="47"/>
    </row>
    <row r="121" spans="11:14">
      <c r="K121" s="47"/>
      <c r="L121" s="47"/>
      <c r="M121" s="47"/>
      <c r="N121" s="47"/>
    </row>
    <row r="122" spans="11:14">
      <c r="K122" s="47"/>
      <c r="L122" s="47"/>
      <c r="M122" s="47"/>
      <c r="N122" s="47"/>
    </row>
    <row r="123" spans="11:14">
      <c r="K123" s="47"/>
      <c r="L123" s="47"/>
      <c r="M123" s="47"/>
      <c r="N123" s="47"/>
    </row>
    <row r="124" spans="11:14">
      <c r="K124" s="47"/>
      <c r="L124" s="47"/>
      <c r="M124" s="47"/>
      <c r="N124" s="47"/>
    </row>
    <row r="125" spans="11:14">
      <c r="K125" s="47"/>
      <c r="L125" s="47"/>
      <c r="M125" s="47"/>
      <c r="N125" s="47"/>
    </row>
    <row r="126" spans="11:14">
      <c r="K126" s="47"/>
      <c r="L126" s="47"/>
      <c r="M126" s="47"/>
      <c r="N126" s="47"/>
    </row>
    <row r="127" spans="11:14">
      <c r="K127" s="47"/>
      <c r="L127" s="47"/>
      <c r="M127" s="47"/>
      <c r="N127" s="47"/>
    </row>
    <row r="128" spans="11:14">
      <c r="K128" s="47"/>
      <c r="L128" s="47"/>
      <c r="M128" s="47"/>
      <c r="N128" s="47"/>
    </row>
    <row r="129" spans="11:14">
      <c r="K129" s="47"/>
      <c r="L129" s="47"/>
      <c r="M129" s="47"/>
      <c r="N129" s="47"/>
    </row>
    <row r="130" spans="11:14">
      <c r="K130" s="47"/>
      <c r="L130" s="47"/>
      <c r="M130" s="47"/>
      <c r="N130" s="47"/>
    </row>
    <row r="131" spans="11:14">
      <c r="K131" s="47"/>
      <c r="L131" s="47"/>
      <c r="M131" s="47"/>
      <c r="N131" s="47"/>
    </row>
    <row r="132" spans="11:14">
      <c r="K132" s="47"/>
      <c r="L132" s="47"/>
      <c r="M132" s="47"/>
      <c r="N132" s="47"/>
    </row>
    <row r="133" spans="11:14">
      <c r="K133" s="47"/>
      <c r="L133" s="47"/>
      <c r="M133" s="47"/>
      <c r="N133" s="47"/>
    </row>
    <row r="134" spans="11:14">
      <c r="K134" s="47"/>
      <c r="L134" s="47"/>
      <c r="M134" s="47"/>
      <c r="N134" s="47"/>
    </row>
    <row r="135" spans="11:14">
      <c r="K135" s="47"/>
      <c r="L135" s="47"/>
      <c r="M135" s="47"/>
      <c r="N135" s="47"/>
    </row>
    <row r="136" spans="11:14">
      <c r="K136" s="47"/>
      <c r="L136" s="47"/>
      <c r="M136" s="47"/>
      <c r="N136" s="47"/>
    </row>
    <row r="137" spans="11:14">
      <c r="K137" s="47"/>
      <c r="L137" s="47"/>
      <c r="M137" s="47"/>
      <c r="N137" s="47"/>
    </row>
    <row r="138" spans="11:14">
      <c r="K138" s="47"/>
      <c r="L138" s="47"/>
      <c r="M138" s="47"/>
      <c r="N138" s="47"/>
    </row>
    <row r="139" spans="11:14">
      <c r="K139" s="47"/>
      <c r="L139" s="47"/>
      <c r="M139" s="47"/>
      <c r="N139" s="47"/>
    </row>
    <row r="140" spans="11:14">
      <c r="K140" s="47"/>
      <c r="L140" s="47"/>
      <c r="M140" s="47"/>
      <c r="N140" s="47"/>
    </row>
    <row r="141" spans="11:14">
      <c r="K141" s="47"/>
      <c r="L141" s="47"/>
      <c r="M141" s="47"/>
      <c r="N141" s="47"/>
    </row>
    <row r="142" spans="11:14">
      <c r="K142" s="47"/>
      <c r="L142" s="47"/>
      <c r="M142" s="47"/>
      <c r="N142" s="47"/>
    </row>
    <row r="143" spans="11:14">
      <c r="K143" s="47"/>
      <c r="L143" s="47"/>
      <c r="M143" s="47"/>
      <c r="N143" s="47"/>
    </row>
    <row r="144" spans="11:14">
      <c r="K144" s="47"/>
      <c r="L144" s="47"/>
      <c r="M144" s="47"/>
      <c r="N144" s="47"/>
    </row>
    <row r="145" spans="11:14">
      <c r="K145" s="47"/>
      <c r="L145" s="47"/>
      <c r="M145" s="47"/>
      <c r="N145" s="47"/>
    </row>
    <row r="146" spans="11:14">
      <c r="K146" s="47"/>
      <c r="L146" s="47"/>
      <c r="M146" s="47"/>
      <c r="N146" s="47"/>
    </row>
    <row r="147" spans="11:14">
      <c r="K147" s="47"/>
      <c r="L147" s="47"/>
      <c r="M147" s="47"/>
      <c r="N147" s="47"/>
    </row>
    <row r="148" spans="11:14">
      <c r="K148" s="47"/>
      <c r="L148" s="47"/>
      <c r="M148" s="47"/>
      <c r="N148" s="47"/>
    </row>
    <row r="149" spans="11:14">
      <c r="K149" s="47"/>
      <c r="L149" s="47"/>
      <c r="M149" s="47"/>
      <c r="N149" s="47"/>
    </row>
    <row r="150" spans="11:14">
      <c r="K150" s="47"/>
      <c r="L150" s="47"/>
      <c r="M150" s="47"/>
      <c r="N150" s="47"/>
    </row>
    <row r="151" spans="11:14">
      <c r="K151" s="47"/>
      <c r="L151" s="47"/>
      <c r="M151" s="47"/>
      <c r="N151" s="47"/>
    </row>
    <row r="152" spans="11:14">
      <c r="K152" s="47"/>
      <c r="L152" s="47"/>
      <c r="M152" s="47"/>
      <c r="N152" s="47"/>
    </row>
    <row r="153" spans="11:14">
      <c r="K153" s="47"/>
      <c r="L153" s="47"/>
      <c r="M153" s="47"/>
      <c r="N153" s="47"/>
    </row>
    <row r="154" spans="11:14">
      <c r="K154" s="47"/>
      <c r="L154" s="47"/>
      <c r="M154" s="47"/>
      <c r="N154" s="47"/>
    </row>
    <row r="155" spans="11:14">
      <c r="K155" s="47"/>
      <c r="L155" s="47"/>
      <c r="M155" s="47"/>
      <c r="N155" s="47"/>
    </row>
    <row r="156" spans="11:14">
      <c r="K156" s="47"/>
      <c r="L156" s="47"/>
      <c r="M156" s="47"/>
      <c r="N156" s="47"/>
    </row>
    <row r="157" spans="11:14">
      <c r="K157" s="47"/>
      <c r="L157" s="47"/>
      <c r="M157" s="47"/>
      <c r="N157" s="47"/>
    </row>
    <row r="158" spans="11:14">
      <c r="K158" s="47"/>
      <c r="L158" s="47"/>
      <c r="M158" s="47"/>
      <c r="N158" s="47"/>
    </row>
    <row r="159" spans="11:14">
      <c r="K159" s="47"/>
      <c r="L159" s="47"/>
      <c r="M159" s="47"/>
      <c r="N159" s="47"/>
    </row>
    <row r="160" spans="11:14">
      <c r="K160" s="47"/>
      <c r="L160" s="47"/>
      <c r="M160" s="47"/>
      <c r="N160" s="47"/>
    </row>
    <row r="161" spans="11:14">
      <c r="K161" s="47"/>
      <c r="L161" s="47"/>
      <c r="M161" s="47"/>
      <c r="N161" s="47"/>
    </row>
    <row r="162" spans="11:14">
      <c r="K162" s="47"/>
      <c r="L162" s="47"/>
      <c r="M162" s="47"/>
      <c r="N162" s="47"/>
    </row>
    <row r="163" spans="11:14">
      <c r="K163" s="47"/>
      <c r="L163" s="47"/>
      <c r="M163" s="47"/>
      <c r="N163" s="47"/>
    </row>
    <row r="164" spans="11:14">
      <c r="K164" s="47"/>
      <c r="L164" s="47"/>
      <c r="M164" s="47"/>
      <c r="N164" s="47"/>
    </row>
    <row r="165" spans="11:14">
      <c r="K165" s="47"/>
      <c r="L165" s="47"/>
      <c r="M165" s="47"/>
      <c r="N165" s="47"/>
    </row>
    <row r="166" spans="11:14">
      <c r="K166" s="47"/>
      <c r="L166" s="47"/>
      <c r="M166" s="47"/>
      <c r="N166" s="47"/>
    </row>
    <row r="167" spans="11:14">
      <c r="K167" s="47"/>
      <c r="L167" s="47"/>
      <c r="M167" s="47"/>
      <c r="N167" s="47"/>
    </row>
    <row r="168" spans="11:14">
      <c r="K168" s="47"/>
      <c r="L168" s="47"/>
      <c r="M168" s="47"/>
      <c r="N168" s="47"/>
    </row>
    <row r="169" spans="11:14">
      <c r="K169" s="47"/>
      <c r="L169" s="47"/>
      <c r="M169" s="47"/>
      <c r="N169" s="47"/>
    </row>
    <row r="170" spans="11:14">
      <c r="K170" s="47"/>
      <c r="L170" s="47"/>
      <c r="M170" s="47"/>
      <c r="N170" s="47"/>
    </row>
    <row r="171" spans="11:14">
      <c r="K171" s="47"/>
      <c r="L171" s="47"/>
      <c r="M171" s="47"/>
      <c r="N171" s="47"/>
    </row>
    <row r="172" spans="11:14">
      <c r="K172" s="47"/>
      <c r="L172" s="47"/>
      <c r="M172" s="47"/>
      <c r="N172" s="47"/>
    </row>
    <row r="173" spans="11:14">
      <c r="K173" s="47"/>
      <c r="L173" s="47"/>
      <c r="M173" s="47"/>
      <c r="N173" s="47"/>
    </row>
    <row r="174" spans="11:14">
      <c r="K174" s="47"/>
      <c r="L174" s="47"/>
      <c r="M174" s="47"/>
      <c r="N174" s="47"/>
    </row>
    <row r="175" spans="11:14">
      <c r="K175" s="47"/>
      <c r="L175" s="47"/>
      <c r="M175" s="47"/>
      <c r="N175" s="47"/>
    </row>
    <row r="176" spans="11:14">
      <c r="K176" s="47"/>
      <c r="L176" s="47"/>
      <c r="M176" s="47"/>
      <c r="N176" s="47"/>
    </row>
    <row r="177" spans="11:14">
      <c r="K177" s="47"/>
      <c r="L177" s="47"/>
      <c r="M177" s="47"/>
      <c r="N177" s="47"/>
    </row>
    <row r="178" spans="11:14">
      <c r="K178" s="47"/>
      <c r="L178" s="47"/>
      <c r="M178" s="47"/>
      <c r="N178" s="47"/>
    </row>
    <row r="179" spans="11:14">
      <c r="K179" s="47"/>
      <c r="L179" s="47"/>
      <c r="M179" s="47"/>
      <c r="N179" s="47"/>
    </row>
    <row r="180" spans="11:14">
      <c r="K180" s="47"/>
      <c r="L180" s="47"/>
      <c r="M180" s="47"/>
      <c r="N180" s="47"/>
    </row>
    <row r="181" spans="11:14">
      <c r="K181" s="47"/>
      <c r="L181" s="47"/>
      <c r="M181" s="47"/>
      <c r="N181" s="47"/>
    </row>
    <row r="182" spans="11:14">
      <c r="K182" s="47"/>
      <c r="L182" s="47"/>
      <c r="M182" s="47"/>
      <c r="N182" s="47"/>
    </row>
    <row r="183" spans="11:14">
      <c r="K183" s="47"/>
      <c r="L183" s="47"/>
      <c r="M183" s="47"/>
      <c r="N183" s="47"/>
    </row>
    <row r="184" spans="11:14">
      <c r="K184" s="47"/>
      <c r="L184" s="47"/>
      <c r="M184" s="47"/>
      <c r="N184" s="47"/>
    </row>
    <row r="185" spans="11:14">
      <c r="K185" s="47"/>
      <c r="L185" s="47"/>
      <c r="M185" s="47"/>
      <c r="N185" s="47"/>
    </row>
    <row r="186" spans="11:14">
      <c r="K186" s="47"/>
      <c r="L186" s="47"/>
      <c r="M186" s="47"/>
      <c r="N186" s="47"/>
    </row>
    <row r="187" spans="11:14">
      <c r="K187" s="47"/>
      <c r="L187" s="47"/>
      <c r="M187" s="47"/>
      <c r="N187" s="47"/>
    </row>
    <row r="188" spans="11:14">
      <c r="K188" s="47"/>
      <c r="L188" s="47"/>
      <c r="M188" s="47"/>
      <c r="N188" s="47"/>
    </row>
    <row r="189" spans="11:14">
      <c r="K189" s="47"/>
      <c r="L189" s="47"/>
      <c r="M189" s="47"/>
      <c r="N189" s="47"/>
    </row>
    <row r="190" spans="11:14">
      <c r="K190" s="47"/>
      <c r="L190" s="47"/>
      <c r="M190" s="47"/>
      <c r="N190" s="47"/>
    </row>
    <row r="191" spans="11:14">
      <c r="K191" s="47"/>
      <c r="L191" s="47"/>
      <c r="M191" s="47"/>
      <c r="N191" s="47"/>
    </row>
    <row r="192" spans="11:14">
      <c r="K192" s="47"/>
      <c r="L192" s="47"/>
      <c r="M192" s="47"/>
      <c r="N192" s="47"/>
    </row>
    <row r="193" spans="11:14">
      <c r="K193" s="47"/>
      <c r="L193" s="47"/>
      <c r="M193" s="47"/>
      <c r="N193" s="47"/>
    </row>
  </sheetData>
  <phoneticPr fontId="13" type="noConversion"/>
  <conditionalFormatting sqref="I5:I8">
    <cfRule type="cellIs" dxfId="1933" priority="147" operator="equal">
      <formula>"-"</formula>
    </cfRule>
  </conditionalFormatting>
  <conditionalFormatting sqref="I5:I8">
    <cfRule type="cellIs" dxfId="1932" priority="146" operator="equal">
      <formula>"-"</formula>
    </cfRule>
  </conditionalFormatting>
  <conditionalFormatting sqref="I5:I8">
    <cfRule type="cellIs" dxfId="1931" priority="145" operator="equal">
      <formula>"-"</formula>
    </cfRule>
  </conditionalFormatting>
  <conditionalFormatting sqref="H5:H8">
    <cfRule type="cellIs" dxfId="1930" priority="139" stopIfTrue="1" operator="equal">
      <formula>"-"</formula>
    </cfRule>
    <cfRule type="containsText" dxfId="1929" priority="140" stopIfTrue="1" operator="containsText" text="leer">
      <formula>NOT(ISERROR(SEARCH("leer",H5)))</formula>
    </cfRule>
  </conditionalFormatting>
  <conditionalFormatting sqref="H5:H8">
    <cfRule type="cellIs" dxfId="1928" priority="137" stopIfTrue="1" operator="equal">
      <formula>"-"</formula>
    </cfRule>
    <cfRule type="containsText" dxfId="1927" priority="138" stopIfTrue="1" operator="containsText" text="leer">
      <formula>NOT(ISERROR(SEARCH("leer",H5)))</formula>
    </cfRule>
  </conditionalFormatting>
  <conditionalFormatting sqref="H5:H8">
    <cfRule type="cellIs" dxfId="1926" priority="135" stopIfTrue="1" operator="equal">
      <formula>"-"</formula>
    </cfRule>
    <cfRule type="containsText" dxfId="1925" priority="136" stopIfTrue="1" operator="containsText" text="leer">
      <formula>NOT(ISERROR(SEARCH("leer",H5)))</formula>
    </cfRule>
  </conditionalFormatting>
  <conditionalFormatting sqref="H5:H8">
    <cfRule type="cellIs" dxfId="1924" priority="133" stopIfTrue="1" operator="equal">
      <formula>"-"</formula>
    </cfRule>
    <cfRule type="containsText" dxfId="1923" priority="134" stopIfTrue="1" operator="containsText" text="leer">
      <formula>NOT(ISERROR(SEARCH("leer",H5)))</formula>
    </cfRule>
  </conditionalFormatting>
  <conditionalFormatting sqref="G5:G8">
    <cfRule type="cellIs" dxfId="1922" priority="131" stopIfTrue="1" operator="equal">
      <formula>"-"</formula>
    </cfRule>
    <cfRule type="containsText" dxfId="1921" priority="132" stopIfTrue="1" operator="containsText" text="leer">
      <formula>NOT(ISERROR(SEARCH("leer",G5)))</formula>
    </cfRule>
  </conditionalFormatting>
  <conditionalFormatting sqref="G5:G8">
    <cfRule type="cellIs" dxfId="1920" priority="129" stopIfTrue="1" operator="equal">
      <formula>"-"</formula>
    </cfRule>
    <cfRule type="containsText" dxfId="1919" priority="130" stopIfTrue="1" operator="containsText" text="leer">
      <formula>NOT(ISERROR(SEARCH("leer",G5)))</formula>
    </cfRule>
  </conditionalFormatting>
  <conditionalFormatting sqref="G5:G8">
    <cfRule type="cellIs" dxfId="1918" priority="127" stopIfTrue="1" operator="equal">
      <formula>"-"</formula>
    </cfRule>
    <cfRule type="containsText" dxfId="1917" priority="128" stopIfTrue="1" operator="containsText" text="leer">
      <formula>NOT(ISERROR(SEARCH("leer",G5)))</formula>
    </cfRule>
  </conditionalFormatting>
  <conditionalFormatting sqref="G5:G8">
    <cfRule type="cellIs" dxfId="1916" priority="125" stopIfTrue="1" operator="equal">
      <formula>"-"</formula>
    </cfRule>
    <cfRule type="containsText" dxfId="1915" priority="126" stopIfTrue="1" operator="containsText" text="leer">
      <formula>NOT(ISERROR(SEARCH("leer",G5)))</formula>
    </cfRule>
  </conditionalFormatting>
  <conditionalFormatting sqref="G5:G8">
    <cfRule type="cellIs" dxfId="1914" priority="123" stopIfTrue="1" operator="equal">
      <formula>"-"</formula>
    </cfRule>
    <cfRule type="containsText" dxfId="1913" priority="124" stopIfTrue="1" operator="containsText" text="leer">
      <formula>NOT(ISERROR(SEARCH("leer",G5)))</formula>
    </cfRule>
  </conditionalFormatting>
  <conditionalFormatting sqref="G5:G8">
    <cfRule type="cellIs" dxfId="1912" priority="121" stopIfTrue="1" operator="equal">
      <formula>"-"</formula>
    </cfRule>
    <cfRule type="containsText" dxfId="1911" priority="122" stopIfTrue="1" operator="containsText" text="leer">
      <formula>NOT(ISERROR(SEARCH("leer",G5)))</formula>
    </cfRule>
  </conditionalFormatting>
  <conditionalFormatting sqref="G5:G8">
    <cfRule type="cellIs" dxfId="1910" priority="119" stopIfTrue="1" operator="equal">
      <formula>"-"</formula>
    </cfRule>
    <cfRule type="containsText" dxfId="1909" priority="120" stopIfTrue="1" operator="containsText" text="leer">
      <formula>NOT(ISERROR(SEARCH("leer",G5)))</formula>
    </cfRule>
  </conditionalFormatting>
  <conditionalFormatting sqref="G5:G8">
    <cfRule type="cellIs" dxfId="1908" priority="117" stopIfTrue="1" operator="equal">
      <formula>"-"</formula>
    </cfRule>
    <cfRule type="containsText" dxfId="1907" priority="118" stopIfTrue="1" operator="containsText" text="leer">
      <formula>NOT(ISERROR(SEARCH("leer",G5)))</formula>
    </cfRule>
  </conditionalFormatting>
  <conditionalFormatting sqref="G5:G8">
    <cfRule type="cellIs" dxfId="1906" priority="115" stopIfTrue="1" operator="equal">
      <formula>"-"</formula>
    </cfRule>
    <cfRule type="containsText" dxfId="1905" priority="116" stopIfTrue="1" operator="containsText" text="leer">
      <formula>NOT(ISERROR(SEARCH("leer",G5)))</formula>
    </cfRule>
  </conditionalFormatting>
  <conditionalFormatting sqref="G5:G8">
    <cfRule type="cellIs" dxfId="1904" priority="113" stopIfTrue="1" operator="equal">
      <formula>"-"</formula>
    </cfRule>
    <cfRule type="containsText" dxfId="1903" priority="114" stopIfTrue="1" operator="containsText" text="leer">
      <formula>NOT(ISERROR(SEARCH("leer",G5)))</formula>
    </cfRule>
  </conditionalFormatting>
  <conditionalFormatting sqref="G5:G8">
    <cfRule type="cellIs" dxfId="1902" priority="111" stopIfTrue="1" operator="equal">
      <formula>"-"</formula>
    </cfRule>
    <cfRule type="containsText" dxfId="1901" priority="112" stopIfTrue="1" operator="containsText" text="leer">
      <formula>NOT(ISERROR(SEARCH("leer",G5)))</formula>
    </cfRule>
  </conditionalFormatting>
  <conditionalFormatting sqref="G5:G8">
    <cfRule type="cellIs" dxfId="1900" priority="109" stopIfTrue="1" operator="equal">
      <formula>"-"</formula>
    </cfRule>
    <cfRule type="containsText" dxfId="1899" priority="110" stopIfTrue="1" operator="containsText" text="leer">
      <formula>NOT(ISERROR(SEARCH("leer",G5)))</formula>
    </cfRule>
  </conditionalFormatting>
  <conditionalFormatting sqref="G5:G8">
    <cfRule type="cellIs" dxfId="1898" priority="107" stopIfTrue="1" operator="equal">
      <formula>"-"</formula>
    </cfRule>
    <cfRule type="containsText" dxfId="1897" priority="108" stopIfTrue="1" operator="containsText" text="leer">
      <formula>NOT(ISERROR(SEARCH("leer",G5)))</formula>
    </cfRule>
  </conditionalFormatting>
  <conditionalFormatting sqref="G5:G8">
    <cfRule type="cellIs" dxfId="1896" priority="105" stopIfTrue="1" operator="equal">
      <formula>"-"</formula>
    </cfRule>
    <cfRule type="containsText" dxfId="1895" priority="106" stopIfTrue="1" operator="containsText" text="leer">
      <formula>NOT(ISERROR(SEARCH("leer",G5)))</formula>
    </cfRule>
  </conditionalFormatting>
  <conditionalFormatting sqref="G5:G8">
    <cfRule type="cellIs" dxfId="1894" priority="103" stopIfTrue="1" operator="equal">
      <formula>"-"</formula>
    </cfRule>
    <cfRule type="containsText" dxfId="1893" priority="104" stopIfTrue="1" operator="containsText" text="leer">
      <formula>NOT(ISERROR(SEARCH("leer",G5)))</formula>
    </cfRule>
  </conditionalFormatting>
  <conditionalFormatting sqref="G5:G8">
    <cfRule type="cellIs" dxfId="1892" priority="101" stopIfTrue="1" operator="equal">
      <formula>"-"</formula>
    </cfRule>
    <cfRule type="containsText" dxfId="1891" priority="102" stopIfTrue="1" operator="containsText" text="leer">
      <formula>NOT(ISERROR(SEARCH("leer",G5)))</formula>
    </cfRule>
  </conditionalFormatting>
  <conditionalFormatting sqref="G5:G8">
    <cfRule type="cellIs" dxfId="1890" priority="99" stopIfTrue="1" operator="equal">
      <formula>"-"</formula>
    </cfRule>
    <cfRule type="containsText" dxfId="1889" priority="100" stopIfTrue="1" operator="containsText" text="leer">
      <formula>NOT(ISERROR(SEARCH("leer",G5)))</formula>
    </cfRule>
  </conditionalFormatting>
  <conditionalFormatting sqref="G5:G8">
    <cfRule type="cellIs" dxfId="1888" priority="97" stopIfTrue="1" operator="equal">
      <formula>"-"</formula>
    </cfRule>
    <cfRule type="containsText" dxfId="1887" priority="98" stopIfTrue="1" operator="containsText" text="leer">
      <formula>NOT(ISERROR(SEARCH("leer",G5)))</formula>
    </cfRule>
  </conditionalFormatting>
  <conditionalFormatting sqref="F5:F8">
    <cfRule type="cellIs" dxfId="1886" priority="95" stopIfTrue="1" operator="equal">
      <formula>"-"</formula>
    </cfRule>
    <cfRule type="containsText" dxfId="1885" priority="96" stopIfTrue="1" operator="containsText" text="leer">
      <formula>NOT(ISERROR(SEARCH("leer",F5)))</formula>
    </cfRule>
  </conditionalFormatting>
  <conditionalFormatting sqref="F5:F8">
    <cfRule type="cellIs" dxfId="1884" priority="94" stopIfTrue="1" operator="equal">
      <formula>"-"</formula>
    </cfRule>
  </conditionalFormatting>
  <conditionalFormatting sqref="F5:F8">
    <cfRule type="cellIs" dxfId="1883" priority="92" stopIfTrue="1" operator="equal">
      <formula>"-"</formula>
    </cfRule>
    <cfRule type="containsText" dxfId="1882" priority="93" stopIfTrue="1" operator="containsText" text="leer">
      <formula>NOT(ISERROR(SEARCH("leer",F5)))</formula>
    </cfRule>
  </conditionalFormatting>
  <conditionalFormatting sqref="F5:F8">
    <cfRule type="cellIs" dxfId="1881" priority="91" stopIfTrue="1" operator="equal">
      <formula>"-"</formula>
    </cfRule>
  </conditionalFormatting>
  <conditionalFormatting sqref="F5:F8">
    <cfRule type="cellIs" dxfId="1880" priority="89" stopIfTrue="1" operator="equal">
      <formula>"-"</formula>
    </cfRule>
    <cfRule type="containsText" dxfId="1879" priority="90" stopIfTrue="1" operator="containsText" text="leer">
      <formula>NOT(ISERROR(SEARCH("leer",F5)))</formula>
    </cfRule>
  </conditionalFormatting>
  <conditionalFormatting sqref="F5:F8">
    <cfRule type="cellIs" dxfId="1878" priority="88" stopIfTrue="1" operator="equal">
      <formula>"-"</formula>
    </cfRule>
  </conditionalFormatting>
  <conditionalFormatting sqref="F5:F8">
    <cfRule type="cellIs" dxfId="1877" priority="86" stopIfTrue="1" operator="equal">
      <formula>"-"</formula>
    </cfRule>
    <cfRule type="containsText" dxfId="1876" priority="87" stopIfTrue="1" operator="containsText" text="leer">
      <formula>NOT(ISERROR(SEARCH("leer",F5)))</formula>
    </cfRule>
  </conditionalFormatting>
  <conditionalFormatting sqref="F5:F8">
    <cfRule type="cellIs" dxfId="1875" priority="85" stopIfTrue="1" operator="equal">
      <formula>"-"</formula>
    </cfRule>
  </conditionalFormatting>
  <conditionalFormatting sqref="G5:G8">
    <cfRule type="cellIs" dxfId="1874" priority="83" stopIfTrue="1" operator="equal">
      <formula>"-"</formula>
    </cfRule>
    <cfRule type="containsText" dxfId="1873" priority="84" stopIfTrue="1" operator="containsText" text="leer">
      <formula>NOT(ISERROR(SEARCH("leer",G5)))</formula>
    </cfRule>
  </conditionalFormatting>
  <conditionalFormatting sqref="G5:G8">
    <cfRule type="cellIs" dxfId="1872" priority="81" stopIfTrue="1" operator="equal">
      <formula>"-"</formula>
    </cfRule>
    <cfRule type="containsText" dxfId="1871" priority="82" stopIfTrue="1" operator="containsText" text="leer">
      <formula>NOT(ISERROR(SEARCH("leer",G5)))</formula>
    </cfRule>
  </conditionalFormatting>
  <conditionalFormatting sqref="G5:G8">
    <cfRule type="cellIs" dxfId="1870" priority="79" stopIfTrue="1" operator="equal">
      <formula>"-"</formula>
    </cfRule>
    <cfRule type="containsText" dxfId="1869" priority="80" stopIfTrue="1" operator="containsText" text="leer">
      <formula>NOT(ISERROR(SEARCH("leer",G5)))</formula>
    </cfRule>
  </conditionalFormatting>
  <conditionalFormatting sqref="G5:G8">
    <cfRule type="cellIs" dxfId="1868" priority="77" stopIfTrue="1" operator="equal">
      <formula>"-"</formula>
    </cfRule>
    <cfRule type="containsText" dxfId="1867" priority="78" stopIfTrue="1" operator="containsText" text="leer">
      <formula>NOT(ISERROR(SEARCH("leer",G5)))</formula>
    </cfRule>
  </conditionalFormatting>
  <conditionalFormatting sqref="G5:G8">
    <cfRule type="cellIs" dxfId="1866" priority="75" stopIfTrue="1" operator="equal">
      <formula>"-"</formula>
    </cfRule>
    <cfRule type="containsText" dxfId="1865" priority="76" stopIfTrue="1" operator="containsText" text="leer">
      <formula>NOT(ISERROR(SEARCH("leer",G5)))</formula>
    </cfRule>
  </conditionalFormatting>
  <conditionalFormatting sqref="G5:G8">
    <cfRule type="cellIs" dxfId="1864" priority="73" stopIfTrue="1" operator="equal">
      <formula>"-"</formula>
    </cfRule>
    <cfRule type="containsText" dxfId="1863" priority="74" stopIfTrue="1" operator="containsText" text="leer">
      <formula>NOT(ISERROR(SEARCH("leer",G5)))</formula>
    </cfRule>
  </conditionalFormatting>
  <conditionalFormatting sqref="G5:G8">
    <cfRule type="cellIs" dxfId="1862" priority="71" stopIfTrue="1" operator="equal">
      <formula>"-"</formula>
    </cfRule>
    <cfRule type="containsText" dxfId="1861" priority="72" stopIfTrue="1" operator="containsText" text="leer">
      <formula>NOT(ISERROR(SEARCH("leer",G5)))</formula>
    </cfRule>
  </conditionalFormatting>
  <conditionalFormatting sqref="G5:G8">
    <cfRule type="cellIs" dxfId="1860" priority="69" stopIfTrue="1" operator="equal">
      <formula>"-"</formula>
    </cfRule>
    <cfRule type="containsText" dxfId="1859" priority="70" stopIfTrue="1" operator="containsText" text="leer">
      <formula>NOT(ISERROR(SEARCH("leer",G5)))</formula>
    </cfRule>
  </conditionalFormatting>
  <conditionalFormatting sqref="G5:G8">
    <cfRule type="cellIs" dxfId="1858" priority="67" stopIfTrue="1" operator="equal">
      <formula>"-"</formula>
    </cfRule>
    <cfRule type="containsText" dxfId="1857" priority="68" stopIfTrue="1" operator="containsText" text="leer">
      <formula>NOT(ISERROR(SEARCH("leer",G5)))</formula>
    </cfRule>
  </conditionalFormatting>
  <conditionalFormatting sqref="G5:G8">
    <cfRule type="cellIs" dxfId="1856" priority="65" stopIfTrue="1" operator="equal">
      <formula>"-"</formula>
    </cfRule>
    <cfRule type="containsText" dxfId="1855" priority="66" stopIfTrue="1" operator="containsText" text="leer">
      <formula>NOT(ISERROR(SEARCH("leer",G5)))</formula>
    </cfRule>
  </conditionalFormatting>
  <conditionalFormatting sqref="G5:G8">
    <cfRule type="cellIs" dxfId="1854" priority="63" stopIfTrue="1" operator="equal">
      <formula>"-"</formula>
    </cfRule>
    <cfRule type="containsText" dxfId="1853" priority="64" stopIfTrue="1" operator="containsText" text="leer">
      <formula>NOT(ISERROR(SEARCH("leer",G5)))</formula>
    </cfRule>
  </conditionalFormatting>
  <conditionalFormatting sqref="G5:G8">
    <cfRule type="cellIs" dxfId="1852" priority="61" stopIfTrue="1" operator="equal">
      <formula>"-"</formula>
    </cfRule>
    <cfRule type="containsText" dxfId="1851" priority="62" stopIfTrue="1" operator="containsText" text="leer">
      <formula>NOT(ISERROR(SEARCH("leer",G5)))</formula>
    </cfRule>
  </conditionalFormatting>
  <conditionalFormatting sqref="G5:G8">
    <cfRule type="cellIs" dxfId="1850" priority="59" stopIfTrue="1" operator="equal">
      <formula>"-"</formula>
    </cfRule>
    <cfRule type="containsText" dxfId="1849" priority="60" stopIfTrue="1" operator="containsText" text="leer">
      <formula>NOT(ISERROR(SEARCH("leer",G5)))</formula>
    </cfRule>
  </conditionalFormatting>
  <conditionalFormatting sqref="G5:G8">
    <cfRule type="cellIs" dxfId="1848" priority="57" stopIfTrue="1" operator="equal">
      <formula>"-"</formula>
    </cfRule>
    <cfRule type="containsText" dxfId="1847" priority="58" stopIfTrue="1" operator="containsText" text="leer">
      <formula>NOT(ISERROR(SEARCH("leer",G5)))</formula>
    </cfRule>
  </conditionalFormatting>
  <conditionalFormatting sqref="G5:G8">
    <cfRule type="cellIs" dxfId="1846" priority="55" stopIfTrue="1" operator="equal">
      <formula>"-"</formula>
    </cfRule>
    <cfRule type="containsText" dxfId="1845" priority="56" stopIfTrue="1" operator="containsText" text="leer">
      <formula>NOT(ISERROR(SEARCH("leer",G5)))</formula>
    </cfRule>
  </conditionalFormatting>
  <conditionalFormatting sqref="G5:G8">
    <cfRule type="cellIs" dxfId="1844" priority="53" stopIfTrue="1" operator="equal">
      <formula>"-"</formula>
    </cfRule>
    <cfRule type="containsText" dxfId="1843" priority="54" stopIfTrue="1" operator="containsText" text="leer">
      <formula>NOT(ISERROR(SEARCH("leer",G5)))</formula>
    </cfRule>
  </conditionalFormatting>
  <conditionalFormatting sqref="G5:G8">
    <cfRule type="cellIs" dxfId="1842" priority="51" stopIfTrue="1" operator="equal">
      <formula>"-"</formula>
    </cfRule>
    <cfRule type="containsText" dxfId="1841" priority="52" stopIfTrue="1" operator="containsText" text="leer">
      <formula>NOT(ISERROR(SEARCH("leer",G5)))</formula>
    </cfRule>
  </conditionalFormatting>
  <conditionalFormatting sqref="G5:G8">
    <cfRule type="cellIs" dxfId="1840" priority="49" stopIfTrue="1" operator="equal">
      <formula>"-"</formula>
    </cfRule>
    <cfRule type="containsText" dxfId="1839" priority="50" stopIfTrue="1" operator="containsText" text="leer">
      <formula>NOT(ISERROR(SEARCH("leer",G5)))</formula>
    </cfRule>
  </conditionalFormatting>
  <conditionalFormatting sqref="F5:F8">
    <cfRule type="cellIs" dxfId="1838" priority="47" stopIfTrue="1" operator="equal">
      <formula>"-"</formula>
    </cfRule>
    <cfRule type="containsText" dxfId="1837" priority="48" stopIfTrue="1" operator="containsText" text="leer">
      <formula>NOT(ISERROR(SEARCH("leer",F5)))</formula>
    </cfRule>
  </conditionalFormatting>
  <conditionalFormatting sqref="F5:F8">
    <cfRule type="cellIs" dxfId="1836" priority="46" stopIfTrue="1" operator="equal">
      <formula>"-"</formula>
    </cfRule>
  </conditionalFormatting>
  <conditionalFormatting sqref="F5:F8">
    <cfRule type="cellIs" dxfId="1835" priority="44" stopIfTrue="1" operator="equal">
      <formula>"-"</formula>
    </cfRule>
    <cfRule type="containsText" dxfId="1834" priority="45" stopIfTrue="1" operator="containsText" text="leer">
      <formula>NOT(ISERROR(SEARCH("leer",F5)))</formula>
    </cfRule>
  </conditionalFormatting>
  <conditionalFormatting sqref="F5:F8">
    <cfRule type="cellIs" dxfId="1833" priority="43" stopIfTrue="1" operator="equal">
      <formula>"-"</formula>
    </cfRule>
  </conditionalFormatting>
  <conditionalFormatting sqref="G5:G8">
    <cfRule type="cellIs" dxfId="1832" priority="41" stopIfTrue="1" operator="equal">
      <formula>"-"</formula>
    </cfRule>
    <cfRule type="containsText" dxfId="1831" priority="42" stopIfTrue="1" operator="containsText" text="leer">
      <formula>NOT(ISERROR(SEARCH("leer",G5)))</formula>
    </cfRule>
  </conditionalFormatting>
  <conditionalFormatting sqref="G5:G8">
    <cfRule type="cellIs" dxfId="1830" priority="39" stopIfTrue="1" operator="equal">
      <formula>"-"</formula>
    </cfRule>
    <cfRule type="containsText" dxfId="1829" priority="40" stopIfTrue="1" operator="containsText" text="leer">
      <formula>NOT(ISERROR(SEARCH("leer",G5)))</formula>
    </cfRule>
  </conditionalFormatting>
  <conditionalFormatting sqref="G5:G8">
    <cfRule type="cellIs" dxfId="1828" priority="37" stopIfTrue="1" operator="equal">
      <formula>"-"</formula>
    </cfRule>
    <cfRule type="containsText" dxfId="1827" priority="38" stopIfTrue="1" operator="containsText" text="leer">
      <formula>NOT(ISERROR(SEARCH("leer",G5)))</formula>
    </cfRule>
  </conditionalFormatting>
  <conditionalFormatting sqref="G5:G8">
    <cfRule type="cellIs" dxfId="1826" priority="35" stopIfTrue="1" operator="equal">
      <formula>"-"</formula>
    </cfRule>
    <cfRule type="containsText" dxfId="1825" priority="36" stopIfTrue="1" operator="containsText" text="leer">
      <formula>NOT(ISERROR(SEARCH("leer",G5)))</formula>
    </cfRule>
  </conditionalFormatting>
  <conditionalFormatting sqref="G5:G8">
    <cfRule type="cellIs" dxfId="1824" priority="33" stopIfTrue="1" operator="equal">
      <formula>"-"</formula>
    </cfRule>
    <cfRule type="containsText" dxfId="1823" priority="34" stopIfTrue="1" operator="containsText" text="leer">
      <formula>NOT(ISERROR(SEARCH("leer",G5)))</formula>
    </cfRule>
  </conditionalFormatting>
  <conditionalFormatting sqref="G5:G8">
    <cfRule type="cellIs" dxfId="1822" priority="31" stopIfTrue="1" operator="equal">
      <formula>"-"</formula>
    </cfRule>
    <cfRule type="containsText" dxfId="1821" priority="32" stopIfTrue="1" operator="containsText" text="leer">
      <formula>NOT(ISERROR(SEARCH("leer",G5)))</formula>
    </cfRule>
  </conditionalFormatting>
  <conditionalFormatting sqref="G5:G8">
    <cfRule type="cellIs" dxfId="1820" priority="29" stopIfTrue="1" operator="equal">
      <formula>"-"</formula>
    </cfRule>
    <cfRule type="containsText" dxfId="1819" priority="30" stopIfTrue="1" operator="containsText" text="leer">
      <formula>NOT(ISERROR(SEARCH("leer",G5)))</formula>
    </cfRule>
  </conditionalFormatting>
  <conditionalFormatting sqref="G5:G8">
    <cfRule type="cellIs" dxfId="1818" priority="27" stopIfTrue="1" operator="equal">
      <formula>"-"</formula>
    </cfRule>
    <cfRule type="containsText" dxfId="1817" priority="28" stopIfTrue="1" operator="containsText" text="leer">
      <formula>NOT(ISERROR(SEARCH("leer",G5)))</formula>
    </cfRule>
  </conditionalFormatting>
  <conditionalFormatting sqref="G5:G8">
    <cfRule type="cellIs" dxfId="1816" priority="25" stopIfTrue="1" operator="equal">
      <formula>"-"</formula>
    </cfRule>
    <cfRule type="containsText" dxfId="1815" priority="26" stopIfTrue="1" operator="containsText" text="leer">
      <formula>NOT(ISERROR(SEARCH("leer",G5)))</formula>
    </cfRule>
  </conditionalFormatting>
  <conditionalFormatting sqref="G5:G8">
    <cfRule type="cellIs" dxfId="1814" priority="23" stopIfTrue="1" operator="equal">
      <formula>"-"</formula>
    </cfRule>
    <cfRule type="containsText" dxfId="1813" priority="24" stopIfTrue="1" operator="containsText" text="leer">
      <formula>NOT(ISERROR(SEARCH("leer",G5)))</formula>
    </cfRule>
  </conditionalFormatting>
  <conditionalFormatting sqref="G5:G8">
    <cfRule type="cellIs" dxfId="1812" priority="21" stopIfTrue="1" operator="equal">
      <formula>"-"</formula>
    </cfRule>
    <cfRule type="containsText" dxfId="1811" priority="22" stopIfTrue="1" operator="containsText" text="leer">
      <formula>NOT(ISERROR(SEARCH("leer",G5)))</formula>
    </cfRule>
  </conditionalFormatting>
  <conditionalFormatting sqref="G5:G8">
    <cfRule type="cellIs" dxfId="1810" priority="19" stopIfTrue="1" operator="equal">
      <formula>"-"</formula>
    </cfRule>
    <cfRule type="containsText" dxfId="1809" priority="20" stopIfTrue="1" operator="containsText" text="leer">
      <formula>NOT(ISERROR(SEARCH("leer",G5)))</formula>
    </cfRule>
  </conditionalFormatting>
  <conditionalFormatting sqref="G5:G8">
    <cfRule type="cellIs" dxfId="1808" priority="17" stopIfTrue="1" operator="equal">
      <formula>"-"</formula>
    </cfRule>
    <cfRule type="containsText" dxfId="1807" priority="18" stopIfTrue="1" operator="containsText" text="leer">
      <formula>NOT(ISERROR(SEARCH("leer",G5)))</formula>
    </cfRule>
  </conditionalFormatting>
  <conditionalFormatting sqref="G5:G8">
    <cfRule type="cellIs" dxfId="1806" priority="15" stopIfTrue="1" operator="equal">
      <formula>"-"</formula>
    </cfRule>
    <cfRule type="containsText" dxfId="1805" priority="16" stopIfTrue="1" operator="containsText" text="leer">
      <formula>NOT(ISERROR(SEARCH("leer",G5)))</formula>
    </cfRule>
  </conditionalFormatting>
  <conditionalFormatting sqref="G5:G8">
    <cfRule type="cellIs" dxfId="1804" priority="13" stopIfTrue="1" operator="equal">
      <formula>"-"</formula>
    </cfRule>
    <cfRule type="containsText" dxfId="1803" priority="14" stopIfTrue="1" operator="containsText" text="leer">
      <formula>NOT(ISERROR(SEARCH("leer",G5)))</formula>
    </cfRule>
  </conditionalFormatting>
  <conditionalFormatting sqref="G5:G8">
    <cfRule type="cellIs" dxfId="1802" priority="11" stopIfTrue="1" operator="equal">
      <formula>"-"</formula>
    </cfRule>
    <cfRule type="containsText" dxfId="1801" priority="12" stopIfTrue="1" operator="containsText" text="leer">
      <formula>NOT(ISERROR(SEARCH("leer",G5)))</formula>
    </cfRule>
  </conditionalFormatting>
  <conditionalFormatting sqref="G5:G8">
    <cfRule type="cellIs" dxfId="1800" priority="9" stopIfTrue="1" operator="equal">
      <formula>"-"</formula>
    </cfRule>
    <cfRule type="containsText" dxfId="1799" priority="10" stopIfTrue="1" operator="containsText" text="leer">
      <formula>NOT(ISERROR(SEARCH("leer",G5)))</formula>
    </cfRule>
  </conditionalFormatting>
  <conditionalFormatting sqref="G5:G8">
    <cfRule type="cellIs" dxfId="1798" priority="7" stopIfTrue="1" operator="equal">
      <formula>"-"</formula>
    </cfRule>
    <cfRule type="containsText" dxfId="1797" priority="8" stopIfTrue="1" operator="containsText" text="leer">
      <formula>NOT(ISERROR(SEARCH("leer",G5)))</formula>
    </cfRule>
  </conditionalFormatting>
  <conditionalFormatting sqref="F5:F8">
    <cfRule type="cellIs" dxfId="1796" priority="5" stopIfTrue="1" operator="equal">
      <formula>"-"</formula>
    </cfRule>
    <cfRule type="containsText" dxfId="1795" priority="6" stopIfTrue="1" operator="containsText" text="leer">
      <formula>NOT(ISERROR(SEARCH("leer",F5)))</formula>
    </cfRule>
  </conditionalFormatting>
  <conditionalFormatting sqref="F5:F8">
    <cfRule type="cellIs" dxfId="1794" priority="4" stopIfTrue="1" operator="equal">
      <formula>"-"</formula>
    </cfRule>
  </conditionalFormatting>
  <conditionalFormatting sqref="F5:F8">
    <cfRule type="cellIs" dxfId="1793" priority="2" stopIfTrue="1" operator="equal">
      <formula>"-"</formula>
    </cfRule>
    <cfRule type="containsText" dxfId="1792" priority="3" stopIfTrue="1" operator="containsText" text="leer">
      <formula>NOT(ISERROR(SEARCH("leer",F5)))</formula>
    </cfRule>
  </conditionalFormatting>
  <conditionalFormatting sqref="F5:F8">
    <cfRule type="cellIs" dxfId="1791"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199"/>
  <sheetViews>
    <sheetView showRuler="0" workbookViewId="0"/>
  </sheetViews>
  <sheetFormatPr baseColWidth="10" defaultColWidth="11.42578125" defaultRowHeight="12.75"/>
  <cols>
    <col min="1" max="1" width="48" customWidth="1"/>
    <col min="2" max="2" width="15.28515625" customWidth="1"/>
    <col min="4" max="4" width="12.28515625" style="8" customWidth="1"/>
    <col min="5" max="6" width="11.42578125" style="8" customWidth="1"/>
  </cols>
  <sheetData>
    <row r="1" spans="1:14">
      <c r="A1" s="98" t="s">
        <v>370</v>
      </c>
      <c r="D1" s="5"/>
      <c r="E1" s="5"/>
      <c r="F1" s="5"/>
    </row>
    <row r="2" spans="1:14">
      <c r="A2" s="99"/>
      <c r="D2" s="5"/>
      <c r="E2" s="5"/>
      <c r="F2" s="5"/>
    </row>
    <row r="3" spans="1:14">
      <c r="A3" s="10" t="s">
        <v>446</v>
      </c>
      <c r="B3" s="2"/>
      <c r="C3" s="5" t="s">
        <v>413</v>
      </c>
      <c r="D3" s="5" t="s">
        <v>525</v>
      </c>
      <c r="E3" s="6">
        <v>2013</v>
      </c>
      <c r="F3" s="6">
        <v>2012</v>
      </c>
      <c r="G3" s="6">
        <v>2011</v>
      </c>
      <c r="H3" s="6">
        <v>2010</v>
      </c>
      <c r="I3" s="6">
        <v>2009</v>
      </c>
      <c r="J3" s="6">
        <v>2008</v>
      </c>
      <c r="K3" s="6">
        <v>2007</v>
      </c>
      <c r="L3" s="6">
        <v>2006</v>
      </c>
      <c r="M3" s="6">
        <v>2005</v>
      </c>
      <c r="N3" s="6">
        <v>2004</v>
      </c>
    </row>
    <row r="4" spans="1:14">
      <c r="A4" s="56"/>
      <c r="C4" s="3"/>
      <c r="G4" s="3"/>
      <c r="H4" s="3"/>
      <c r="I4" s="3"/>
      <c r="J4" s="3"/>
      <c r="K4" s="119"/>
      <c r="L4" s="119"/>
      <c r="M4" s="119"/>
      <c r="N4" s="119"/>
    </row>
    <row r="5" spans="1:14">
      <c r="A5" s="56" t="s">
        <v>554</v>
      </c>
      <c r="B5" t="s">
        <v>448</v>
      </c>
      <c r="C5" s="8" t="s">
        <v>608</v>
      </c>
      <c r="D5" s="8" t="s">
        <v>655</v>
      </c>
      <c r="E5" s="8">
        <v>22.7</v>
      </c>
      <c r="F5" s="202">
        <v>21.8</v>
      </c>
      <c r="G5" s="71">
        <v>22.1</v>
      </c>
      <c r="H5" s="71">
        <v>21.5</v>
      </c>
      <c r="I5" s="71">
        <v>20.5</v>
      </c>
      <c r="J5" s="71">
        <v>20.2</v>
      </c>
      <c r="K5" s="207" t="s">
        <v>305</v>
      </c>
      <c r="L5" s="207" t="s">
        <v>305</v>
      </c>
      <c r="M5" s="207" t="s">
        <v>305</v>
      </c>
      <c r="N5" s="207" t="s">
        <v>305</v>
      </c>
    </row>
    <row r="6" spans="1:14">
      <c r="A6" s="56" t="s">
        <v>555</v>
      </c>
      <c r="B6" t="s">
        <v>448</v>
      </c>
      <c r="C6" s="8">
        <v>1</v>
      </c>
      <c r="D6" s="8" t="s">
        <v>655</v>
      </c>
      <c r="E6" s="8">
        <v>9.3000000000000007</v>
      </c>
      <c r="F6" s="269">
        <v>8</v>
      </c>
      <c r="G6" s="71">
        <v>7.6</v>
      </c>
      <c r="H6" s="71">
        <v>8.1999999999999993</v>
      </c>
      <c r="I6" s="93">
        <v>8.6999999999999993</v>
      </c>
      <c r="J6" s="71">
        <v>7.7</v>
      </c>
      <c r="K6" s="92">
        <v>9.3000000000000007</v>
      </c>
      <c r="L6" s="92">
        <v>9.8000000000000007</v>
      </c>
      <c r="M6" s="92">
        <v>10.1</v>
      </c>
      <c r="N6" s="92">
        <v>9.1999999999999993</v>
      </c>
    </row>
    <row r="7" spans="1:14">
      <c r="A7" s="297" t="s">
        <v>727</v>
      </c>
      <c r="B7" t="s">
        <v>448</v>
      </c>
      <c r="C7" s="8">
        <v>2</v>
      </c>
      <c r="D7" s="8" t="s">
        <v>655</v>
      </c>
      <c r="E7" s="8">
        <v>23.7</v>
      </c>
      <c r="F7" s="269">
        <v>23</v>
      </c>
      <c r="G7" s="71">
        <v>23.2</v>
      </c>
      <c r="H7" s="71">
        <v>22.6</v>
      </c>
      <c r="I7" s="93">
        <v>21.5</v>
      </c>
      <c r="J7" s="71">
        <v>21.3</v>
      </c>
      <c r="K7" s="207" t="s">
        <v>305</v>
      </c>
      <c r="L7" s="207" t="s">
        <v>305</v>
      </c>
      <c r="M7" s="207" t="s">
        <v>305</v>
      </c>
      <c r="N7" s="207" t="s">
        <v>305</v>
      </c>
    </row>
    <row r="8" spans="1:14" ht="25.5">
      <c r="A8" s="56" t="s">
        <v>815</v>
      </c>
      <c r="B8" t="s">
        <v>448</v>
      </c>
      <c r="C8" s="3"/>
      <c r="D8" s="8" t="s">
        <v>655</v>
      </c>
      <c r="E8" s="8">
        <v>22.2</v>
      </c>
      <c r="F8" s="202">
        <v>22.2</v>
      </c>
      <c r="G8" s="71">
        <v>22.2</v>
      </c>
      <c r="H8" s="71">
        <v>22.2</v>
      </c>
      <c r="I8" s="88">
        <v>25</v>
      </c>
      <c r="J8" s="85">
        <v>20</v>
      </c>
      <c r="K8" s="119">
        <v>22.2</v>
      </c>
      <c r="L8" s="119">
        <v>20</v>
      </c>
      <c r="M8" s="119">
        <v>10</v>
      </c>
      <c r="N8" s="119">
        <v>10</v>
      </c>
    </row>
    <row r="9" spans="1:14" ht="25.5">
      <c r="A9" s="56" t="s">
        <v>816</v>
      </c>
      <c r="B9" t="s">
        <v>448</v>
      </c>
      <c r="C9" s="3"/>
      <c r="D9" s="8" t="s">
        <v>655</v>
      </c>
      <c r="E9" s="8">
        <v>12.5</v>
      </c>
      <c r="F9" s="202">
        <v>11.1</v>
      </c>
      <c r="G9" s="93">
        <v>0</v>
      </c>
      <c r="H9" s="88">
        <v>0</v>
      </c>
      <c r="I9" s="88">
        <v>0</v>
      </c>
      <c r="J9" s="85">
        <v>0</v>
      </c>
      <c r="K9" s="119">
        <v>0</v>
      </c>
      <c r="L9" s="119">
        <v>0</v>
      </c>
      <c r="M9" s="119">
        <v>0</v>
      </c>
      <c r="N9" s="119">
        <v>0</v>
      </c>
    </row>
    <row r="10" spans="1:14" ht="38.25">
      <c r="A10" s="56" t="s">
        <v>844</v>
      </c>
      <c r="B10" t="s">
        <v>448</v>
      </c>
      <c r="C10" s="3"/>
      <c r="D10" s="8" t="s">
        <v>655</v>
      </c>
      <c r="E10" s="310">
        <v>15.8</v>
      </c>
      <c r="F10" s="310">
        <v>13.5</v>
      </c>
      <c r="G10" s="71">
        <v>11.1</v>
      </c>
      <c r="H10" s="71">
        <v>11.1</v>
      </c>
      <c r="I10" s="88">
        <v>11.8</v>
      </c>
      <c r="J10" s="3">
        <v>10.5</v>
      </c>
      <c r="K10" s="119">
        <v>11.1</v>
      </c>
      <c r="L10" s="119">
        <v>10</v>
      </c>
      <c r="M10" s="119">
        <v>5.3</v>
      </c>
      <c r="N10" s="119">
        <v>5.3</v>
      </c>
    </row>
    <row r="11" spans="1:14">
      <c r="A11" s="56"/>
      <c r="C11" s="3"/>
      <c r="G11" s="3"/>
      <c r="H11" s="3"/>
      <c r="I11" s="3"/>
      <c r="J11" s="3"/>
    </row>
    <row r="12" spans="1:14">
      <c r="A12" s="56"/>
      <c r="C12" s="3"/>
      <c r="D12" s="24"/>
      <c r="E12" s="24"/>
      <c r="F12" s="24"/>
      <c r="G12" s="3"/>
      <c r="H12" s="3"/>
      <c r="I12" s="3"/>
      <c r="J12" s="3"/>
    </row>
    <row r="13" spans="1:14">
      <c r="A13" s="254" t="s">
        <v>817</v>
      </c>
      <c r="B13" s="140"/>
      <c r="C13" s="3"/>
      <c r="G13" s="3"/>
      <c r="H13" s="3"/>
      <c r="I13" s="3"/>
      <c r="J13" s="3"/>
    </row>
    <row r="14" spans="1:14">
      <c r="A14" s="236" t="s">
        <v>628</v>
      </c>
      <c r="B14" s="255"/>
      <c r="C14" s="3"/>
      <c r="G14" s="3"/>
      <c r="H14" s="3"/>
      <c r="I14" s="3"/>
      <c r="J14" s="3"/>
    </row>
    <row r="15" spans="1:14">
      <c r="A15" s="56"/>
      <c r="C15" s="3"/>
      <c r="G15" s="3"/>
      <c r="H15" s="3"/>
      <c r="I15" s="3"/>
      <c r="J15" s="3"/>
    </row>
    <row r="16" spans="1:14">
      <c r="A16" s="304"/>
      <c r="C16" s="3"/>
      <c r="G16" s="3"/>
      <c r="H16" s="3"/>
      <c r="I16" s="3"/>
      <c r="J16" s="3"/>
    </row>
    <row r="17" spans="1:10">
      <c r="A17" s="56"/>
      <c r="C17" s="3"/>
      <c r="G17" s="3"/>
      <c r="H17" s="3"/>
      <c r="I17" s="3"/>
      <c r="J17" s="3"/>
    </row>
    <row r="18" spans="1:10">
      <c r="A18" s="56"/>
      <c r="C18" s="3"/>
      <c r="G18" s="3"/>
      <c r="H18" s="3"/>
      <c r="I18" s="3"/>
      <c r="J18" s="3"/>
    </row>
    <row r="19" spans="1:10">
      <c r="A19" s="56"/>
      <c r="C19" s="3"/>
      <c r="G19" s="3"/>
      <c r="H19" s="3"/>
      <c r="I19" s="3"/>
      <c r="J19" s="3"/>
    </row>
    <row r="20" spans="1:10">
      <c r="A20" s="56"/>
      <c r="C20" s="3"/>
      <c r="G20" s="3"/>
      <c r="H20" s="3"/>
      <c r="I20" s="3"/>
      <c r="J20" s="3"/>
    </row>
    <row r="21" spans="1:10">
      <c r="A21" s="56"/>
      <c r="C21" s="3"/>
      <c r="G21" s="3"/>
      <c r="H21" s="3"/>
      <c r="I21" s="3"/>
      <c r="J21" s="3"/>
    </row>
    <row r="22" spans="1:10">
      <c r="A22" s="56"/>
      <c r="C22" s="3"/>
      <c r="G22" s="3"/>
      <c r="H22" s="3"/>
      <c r="I22" s="3"/>
      <c r="J22" s="3"/>
    </row>
    <row r="23" spans="1:10">
      <c r="A23" s="56"/>
      <c r="C23" s="3"/>
      <c r="G23" s="3"/>
      <c r="H23" s="3"/>
      <c r="I23" s="3"/>
      <c r="J23" s="3"/>
    </row>
    <row r="24" spans="1:10">
      <c r="A24" s="56"/>
      <c r="C24" s="3"/>
      <c r="G24" s="3"/>
      <c r="H24" s="3"/>
      <c r="I24" s="3"/>
      <c r="J24" s="3"/>
    </row>
    <row r="25" spans="1:10">
      <c r="A25" s="56"/>
      <c r="C25" s="3"/>
      <c r="G25" s="3"/>
      <c r="H25" s="3"/>
      <c r="I25" s="3"/>
      <c r="J25" s="3"/>
    </row>
    <row r="26" spans="1:10">
      <c r="A26" s="56"/>
      <c r="C26" s="3"/>
      <c r="G26" s="3"/>
      <c r="H26" s="3"/>
      <c r="I26" s="3"/>
      <c r="J26" s="3"/>
    </row>
    <row r="27" spans="1:10">
      <c r="A27" s="56"/>
      <c r="C27" s="3"/>
      <c r="G27" s="3"/>
      <c r="H27" s="3"/>
      <c r="I27" s="3"/>
      <c r="J27" s="3"/>
    </row>
    <row r="28" spans="1:10">
      <c r="A28" s="56"/>
      <c r="C28" s="3"/>
      <c r="G28" s="3"/>
      <c r="H28" s="3"/>
      <c r="I28" s="3"/>
      <c r="J28" s="3"/>
    </row>
    <row r="29" spans="1:10">
      <c r="A29" s="56"/>
      <c r="C29" s="3"/>
      <c r="G29" s="3"/>
      <c r="H29" s="3"/>
      <c r="I29" s="3"/>
      <c r="J29" s="3"/>
    </row>
    <row r="30" spans="1:10">
      <c r="A30" s="56"/>
      <c r="C30" s="3"/>
      <c r="G30" s="3"/>
      <c r="H30" s="3"/>
      <c r="I30" s="3"/>
      <c r="J30" s="3"/>
    </row>
    <row r="31" spans="1:10">
      <c r="A31" s="56"/>
      <c r="C31" s="3"/>
      <c r="G31" s="3"/>
      <c r="H31" s="3"/>
      <c r="I31" s="3"/>
      <c r="J31" s="3"/>
    </row>
    <row r="32" spans="1:10">
      <c r="A32" s="56"/>
      <c r="C32" s="3"/>
      <c r="G32" s="3"/>
      <c r="H32" s="3"/>
      <c r="I32" s="3"/>
      <c r="J32" s="3"/>
    </row>
    <row r="33" spans="1:10">
      <c r="A33" s="56"/>
      <c r="C33" s="3"/>
      <c r="G33" s="3"/>
      <c r="H33" s="3"/>
      <c r="I33" s="3"/>
      <c r="J33" s="3"/>
    </row>
    <row r="34" spans="1:10">
      <c r="A34" s="56"/>
      <c r="C34" s="3"/>
      <c r="G34" s="3"/>
      <c r="H34" s="3"/>
      <c r="I34" s="3"/>
      <c r="J34" s="3"/>
    </row>
    <row r="35" spans="1:10">
      <c r="A35" s="56"/>
      <c r="C35" s="3"/>
      <c r="G35" s="3"/>
      <c r="H35" s="3"/>
      <c r="I35" s="3"/>
      <c r="J35" s="3"/>
    </row>
    <row r="36" spans="1:10">
      <c r="A36" s="56"/>
      <c r="C36" s="3"/>
      <c r="G36" s="3"/>
      <c r="H36" s="3"/>
      <c r="I36" s="3"/>
      <c r="J36" s="3"/>
    </row>
    <row r="37" spans="1:10">
      <c r="A37" s="56"/>
      <c r="C37" s="3"/>
      <c r="G37" s="3"/>
      <c r="H37" s="3"/>
      <c r="I37" s="3"/>
      <c r="J37" s="3"/>
    </row>
    <row r="38" spans="1:10">
      <c r="A38" s="56"/>
      <c r="C38" s="3"/>
      <c r="G38" s="3"/>
      <c r="H38" s="3"/>
      <c r="I38" s="3"/>
      <c r="J38" s="3"/>
    </row>
    <row r="39" spans="1:10">
      <c r="A39" s="56"/>
      <c r="C39" s="3"/>
      <c r="G39" s="3"/>
      <c r="H39" s="3"/>
      <c r="I39" s="3"/>
      <c r="J39" s="3"/>
    </row>
    <row r="40" spans="1:10">
      <c r="A40" s="56"/>
      <c r="C40" s="3"/>
      <c r="G40" s="3"/>
      <c r="H40" s="3"/>
      <c r="I40" s="3"/>
      <c r="J40" s="3"/>
    </row>
    <row r="41" spans="1:10">
      <c r="A41" s="56"/>
      <c r="C41" s="3"/>
      <c r="G41" s="3"/>
      <c r="H41" s="3"/>
      <c r="I41" s="3"/>
      <c r="J41" s="3"/>
    </row>
    <row r="42" spans="1:10">
      <c r="A42" s="56"/>
      <c r="C42" s="3"/>
      <c r="G42" s="3"/>
      <c r="H42" s="3"/>
      <c r="I42" s="3"/>
      <c r="J42" s="3"/>
    </row>
    <row r="43" spans="1:10">
      <c r="A43" s="56"/>
      <c r="C43" s="3"/>
      <c r="G43" s="3"/>
      <c r="H43" s="3"/>
      <c r="I43" s="3"/>
      <c r="J43" s="3"/>
    </row>
    <row r="44" spans="1:10">
      <c r="A44" s="56"/>
      <c r="C44" s="3"/>
      <c r="G44" s="3"/>
      <c r="H44" s="3"/>
      <c r="I44" s="3"/>
      <c r="J44" s="3"/>
    </row>
    <row r="45" spans="1:10">
      <c r="A45" s="56"/>
      <c r="C45" s="3"/>
      <c r="G45" s="3"/>
      <c r="H45" s="3"/>
      <c r="I45" s="3"/>
      <c r="J45" s="3"/>
    </row>
    <row r="46" spans="1:10">
      <c r="A46" s="56"/>
      <c r="C46" s="3"/>
      <c r="G46" s="3"/>
      <c r="H46" s="3"/>
      <c r="I46" s="3"/>
      <c r="J46" s="3"/>
    </row>
    <row r="47" spans="1:10">
      <c r="A47" s="56"/>
      <c r="C47" s="3"/>
      <c r="G47" s="3"/>
      <c r="H47" s="3"/>
      <c r="I47" s="3"/>
      <c r="J47" s="3"/>
    </row>
    <row r="48" spans="1:10">
      <c r="A48" s="56"/>
      <c r="C48" s="3"/>
      <c r="G48" s="3"/>
      <c r="H48" s="3"/>
      <c r="I48" s="3"/>
      <c r="J48" s="3"/>
    </row>
    <row r="49" spans="1:10">
      <c r="A49" s="56"/>
      <c r="C49" s="3"/>
      <c r="G49" s="3"/>
      <c r="H49" s="3"/>
      <c r="I49" s="3"/>
      <c r="J49" s="3"/>
    </row>
    <row r="50" spans="1:10">
      <c r="A50" s="56"/>
      <c r="C50" s="3"/>
      <c r="G50" s="3"/>
      <c r="H50" s="3"/>
      <c r="I50" s="3"/>
      <c r="J50" s="3"/>
    </row>
    <row r="51" spans="1:10">
      <c r="A51" s="56"/>
      <c r="C51" s="3"/>
      <c r="G51" s="3"/>
      <c r="H51" s="3"/>
      <c r="I51" s="3"/>
      <c r="J51" s="3"/>
    </row>
    <row r="52" spans="1:10">
      <c r="A52" s="56"/>
      <c r="C52" s="3"/>
      <c r="G52" s="3"/>
      <c r="H52" s="3"/>
      <c r="I52" s="3"/>
      <c r="J52" s="3"/>
    </row>
    <row r="53" spans="1:10">
      <c r="A53" s="56"/>
      <c r="C53" s="3"/>
      <c r="G53" s="3"/>
      <c r="H53" s="3"/>
      <c r="I53" s="3"/>
      <c r="J53" s="3"/>
    </row>
    <row r="54" spans="1:10">
      <c r="A54" s="56"/>
      <c r="C54" s="3"/>
      <c r="G54" s="3"/>
      <c r="H54" s="3"/>
      <c r="I54" s="3"/>
      <c r="J54" s="3"/>
    </row>
    <row r="55" spans="1:10">
      <c r="A55" s="56"/>
      <c r="C55" s="3"/>
      <c r="G55" s="3"/>
      <c r="H55" s="3"/>
      <c r="I55" s="3"/>
      <c r="J55" s="3"/>
    </row>
    <row r="56" spans="1:10">
      <c r="A56" s="56"/>
      <c r="C56" s="3"/>
      <c r="G56" s="3"/>
      <c r="H56" s="3"/>
      <c r="I56" s="3"/>
      <c r="J56" s="3"/>
    </row>
    <row r="57" spans="1:10">
      <c r="A57" s="56"/>
      <c r="C57" s="3"/>
      <c r="G57" s="3"/>
      <c r="H57" s="3"/>
      <c r="I57" s="3"/>
      <c r="J57" s="3"/>
    </row>
    <row r="58" spans="1:10">
      <c r="A58" s="56"/>
      <c r="C58" s="3"/>
      <c r="G58" s="3"/>
      <c r="H58" s="3"/>
      <c r="I58" s="3"/>
      <c r="J58" s="3"/>
    </row>
    <row r="59" spans="1:10">
      <c r="A59" s="56"/>
      <c r="C59" s="3"/>
      <c r="G59" s="3"/>
      <c r="H59" s="3"/>
      <c r="I59" s="3"/>
      <c r="J59" s="3"/>
    </row>
    <row r="60" spans="1:10">
      <c r="A60" s="56"/>
      <c r="C60" s="3"/>
      <c r="G60" s="3"/>
      <c r="H60" s="3"/>
      <c r="I60" s="3"/>
      <c r="J60" s="3"/>
    </row>
    <row r="61" spans="1:10">
      <c r="A61" s="56"/>
      <c r="C61" s="3"/>
      <c r="G61" s="3"/>
      <c r="H61" s="3"/>
      <c r="I61" s="3"/>
      <c r="J61" s="3"/>
    </row>
    <row r="62" spans="1:10">
      <c r="A62" s="56"/>
      <c r="C62" s="3"/>
      <c r="G62" s="3"/>
      <c r="H62" s="3"/>
      <c r="I62" s="3"/>
      <c r="J62" s="3"/>
    </row>
    <row r="63" spans="1:10">
      <c r="A63" s="56"/>
      <c r="C63" s="3"/>
      <c r="G63" s="3"/>
      <c r="H63" s="3"/>
      <c r="I63" s="3"/>
      <c r="J63" s="3"/>
    </row>
    <row r="64" spans="1:10">
      <c r="A64" s="56"/>
      <c r="C64" s="3"/>
      <c r="G64" s="3"/>
      <c r="H64" s="3"/>
      <c r="I64" s="3"/>
      <c r="J64" s="3"/>
    </row>
    <row r="65" spans="1:10">
      <c r="A65" s="56"/>
      <c r="C65" s="3"/>
      <c r="G65" s="3"/>
      <c r="H65" s="3"/>
      <c r="I65" s="3"/>
      <c r="J65" s="3"/>
    </row>
    <row r="66" spans="1:10">
      <c r="A66" s="56"/>
      <c r="C66" s="3"/>
      <c r="G66" s="3"/>
      <c r="H66" s="3"/>
      <c r="I66" s="3"/>
      <c r="J66" s="3"/>
    </row>
    <row r="67" spans="1:10">
      <c r="A67" s="56"/>
      <c r="C67" s="3"/>
      <c r="G67" s="3"/>
      <c r="H67" s="3"/>
      <c r="I67" s="3"/>
      <c r="J67" s="3"/>
    </row>
    <row r="68" spans="1:10">
      <c r="A68" s="56"/>
      <c r="C68" s="3"/>
      <c r="G68" s="3"/>
      <c r="H68" s="3"/>
      <c r="I68" s="3"/>
      <c r="J68" s="3"/>
    </row>
    <row r="69" spans="1:10">
      <c r="A69" s="56"/>
      <c r="C69" s="3"/>
      <c r="G69" s="3"/>
      <c r="H69" s="3"/>
      <c r="I69" s="3"/>
      <c r="J69" s="3"/>
    </row>
    <row r="70" spans="1:10">
      <c r="A70" s="56"/>
      <c r="C70" s="3"/>
      <c r="G70" s="3"/>
      <c r="H70" s="3"/>
      <c r="I70" s="3"/>
      <c r="J70" s="3"/>
    </row>
    <row r="71" spans="1:10">
      <c r="A71" s="56"/>
      <c r="C71" s="3"/>
      <c r="G71" s="3"/>
      <c r="H71" s="3"/>
      <c r="I71" s="3"/>
      <c r="J71" s="3"/>
    </row>
    <row r="72" spans="1:10">
      <c r="A72" s="56"/>
      <c r="C72" s="3"/>
      <c r="G72" s="3"/>
      <c r="H72" s="3"/>
      <c r="I72" s="3"/>
      <c r="J72" s="3"/>
    </row>
    <row r="73" spans="1:10">
      <c r="A73" s="56"/>
      <c r="C73" s="3"/>
      <c r="G73" s="3"/>
      <c r="H73" s="3"/>
      <c r="I73" s="3"/>
      <c r="J73" s="3"/>
    </row>
    <row r="74" spans="1:10">
      <c r="A74" s="56"/>
      <c r="C74" s="3"/>
      <c r="G74" s="3"/>
      <c r="H74" s="3"/>
      <c r="I74" s="3"/>
      <c r="J74" s="3"/>
    </row>
    <row r="75" spans="1:10">
      <c r="A75" s="56"/>
      <c r="C75" s="3"/>
      <c r="G75" s="3"/>
      <c r="H75" s="3"/>
      <c r="I75" s="3"/>
      <c r="J75" s="3"/>
    </row>
    <row r="76" spans="1:10">
      <c r="A76" s="56"/>
      <c r="C76" s="3"/>
      <c r="G76" s="3"/>
      <c r="H76" s="3"/>
      <c r="I76" s="3"/>
      <c r="J76" s="3"/>
    </row>
    <row r="77" spans="1:10">
      <c r="A77" s="56"/>
      <c r="C77" s="3"/>
      <c r="G77" s="3"/>
      <c r="H77" s="3"/>
      <c r="I77" s="3"/>
      <c r="J77" s="3"/>
    </row>
    <row r="78" spans="1:10">
      <c r="A78" s="56"/>
      <c r="C78" s="3"/>
      <c r="G78" s="3"/>
      <c r="H78" s="3"/>
      <c r="I78" s="3"/>
      <c r="J78" s="3"/>
    </row>
    <row r="79" spans="1:10">
      <c r="A79" s="56"/>
      <c r="C79" s="3"/>
      <c r="G79" s="3"/>
      <c r="H79" s="3"/>
      <c r="I79" s="3"/>
      <c r="J79" s="3"/>
    </row>
    <row r="80" spans="1:10">
      <c r="A80" s="56"/>
      <c r="C80" s="3"/>
      <c r="G80" s="3"/>
      <c r="H80" s="3"/>
      <c r="I80" s="3"/>
      <c r="J80" s="3"/>
    </row>
    <row r="81" spans="1:10">
      <c r="A81" s="56"/>
      <c r="C81" s="3"/>
      <c r="G81" s="3"/>
      <c r="H81" s="3"/>
      <c r="I81" s="3"/>
      <c r="J81" s="3"/>
    </row>
    <row r="82" spans="1:10">
      <c r="A82" s="56"/>
      <c r="C82" s="3"/>
      <c r="G82" s="3"/>
      <c r="H82" s="3"/>
      <c r="I82" s="3"/>
      <c r="J82" s="3"/>
    </row>
    <row r="83" spans="1:10">
      <c r="A83" s="56"/>
      <c r="C83" s="3"/>
      <c r="G83" s="3"/>
      <c r="H83" s="3"/>
      <c r="I83" s="3"/>
      <c r="J83" s="3"/>
    </row>
    <row r="84" spans="1:10">
      <c r="A84" s="56"/>
      <c r="C84" s="3"/>
      <c r="G84" s="3"/>
      <c r="H84" s="3"/>
      <c r="I84" s="3"/>
      <c r="J84" s="3"/>
    </row>
    <row r="85" spans="1:10">
      <c r="A85" s="56"/>
      <c r="C85" s="3"/>
      <c r="G85" s="3"/>
      <c r="H85" s="3"/>
      <c r="I85" s="3"/>
      <c r="J85" s="3"/>
    </row>
    <row r="86" spans="1:10">
      <c r="A86" s="56"/>
      <c r="C86" s="3"/>
      <c r="G86" s="3"/>
      <c r="H86" s="3"/>
      <c r="I86" s="3"/>
      <c r="J86" s="3"/>
    </row>
    <row r="87" spans="1:10">
      <c r="A87" s="56"/>
      <c r="C87" s="3"/>
      <c r="G87" s="3"/>
      <c r="H87" s="3"/>
      <c r="I87" s="3"/>
      <c r="J87" s="3"/>
    </row>
    <row r="88" spans="1:10">
      <c r="A88" s="56"/>
      <c r="C88" s="3"/>
      <c r="G88" s="3"/>
      <c r="H88" s="3"/>
      <c r="I88" s="3"/>
      <c r="J88" s="3"/>
    </row>
    <row r="89" spans="1:10">
      <c r="A89" s="56"/>
      <c r="C89" s="3"/>
      <c r="G89" s="3"/>
      <c r="H89" s="3"/>
      <c r="I89" s="3"/>
      <c r="J89" s="3"/>
    </row>
    <row r="90" spans="1:10">
      <c r="A90" s="56"/>
      <c r="C90" s="3"/>
      <c r="G90" s="3"/>
      <c r="H90" s="3"/>
      <c r="I90" s="3"/>
      <c r="J90" s="3"/>
    </row>
    <row r="91" spans="1:10">
      <c r="A91" s="56"/>
      <c r="C91" s="3"/>
      <c r="G91" s="3"/>
      <c r="H91" s="3"/>
      <c r="I91" s="3"/>
      <c r="J91" s="3"/>
    </row>
    <row r="92" spans="1:10">
      <c r="A92" s="56"/>
      <c r="C92" s="3"/>
      <c r="G92" s="3"/>
      <c r="H92" s="3"/>
      <c r="I92" s="3"/>
      <c r="J92" s="3"/>
    </row>
    <row r="93" spans="1:10">
      <c r="A93" s="56"/>
      <c r="C93" s="3"/>
      <c r="G93" s="3"/>
      <c r="H93" s="3"/>
      <c r="I93" s="3"/>
      <c r="J93" s="3"/>
    </row>
    <row r="94" spans="1:10">
      <c r="A94" s="56"/>
      <c r="C94" s="3"/>
      <c r="G94" s="3"/>
      <c r="H94" s="3"/>
      <c r="I94" s="3"/>
      <c r="J94" s="3"/>
    </row>
    <row r="95" spans="1:10">
      <c r="A95" s="56"/>
      <c r="C95" s="3"/>
      <c r="G95" s="3"/>
      <c r="H95" s="3"/>
      <c r="I95" s="3"/>
      <c r="J95" s="3"/>
    </row>
    <row r="96" spans="1:10">
      <c r="A96" s="56"/>
      <c r="C96" s="3"/>
      <c r="G96" s="3"/>
      <c r="H96" s="3"/>
      <c r="I96" s="3"/>
      <c r="J96" s="3"/>
    </row>
    <row r="97" spans="1:10">
      <c r="A97" s="56"/>
      <c r="C97" s="3"/>
      <c r="G97" s="3"/>
      <c r="H97" s="3"/>
      <c r="I97" s="3"/>
      <c r="J97" s="3"/>
    </row>
    <row r="98" spans="1:10">
      <c r="A98" s="56"/>
      <c r="C98" s="3"/>
      <c r="G98" s="3"/>
      <c r="H98" s="3"/>
      <c r="I98" s="3"/>
      <c r="J98" s="3"/>
    </row>
    <row r="99" spans="1:10">
      <c r="A99" s="56"/>
      <c r="C99" s="3"/>
      <c r="G99" s="3"/>
      <c r="H99" s="3"/>
      <c r="I99" s="3"/>
      <c r="J99" s="3"/>
    </row>
    <row r="100" spans="1:10">
      <c r="A100" s="56"/>
      <c r="C100" s="3"/>
      <c r="G100" s="3"/>
      <c r="H100" s="3"/>
      <c r="I100" s="3"/>
      <c r="J100" s="3"/>
    </row>
    <row r="101" spans="1:10">
      <c r="A101" s="56"/>
      <c r="C101" s="3"/>
      <c r="G101" s="3"/>
      <c r="H101" s="3"/>
      <c r="I101" s="3"/>
      <c r="J101" s="3"/>
    </row>
    <row r="102" spans="1:10">
      <c r="A102" s="56"/>
      <c r="C102" s="3"/>
      <c r="G102" s="3"/>
      <c r="H102" s="3"/>
      <c r="I102" s="3"/>
      <c r="J102" s="3"/>
    </row>
    <row r="103" spans="1:10">
      <c r="A103" s="56"/>
      <c r="C103" s="3"/>
      <c r="G103" s="3"/>
      <c r="H103" s="3"/>
      <c r="I103" s="3"/>
      <c r="J103" s="3"/>
    </row>
    <row r="104" spans="1:10">
      <c r="A104" s="56"/>
      <c r="C104" s="3"/>
      <c r="G104" s="3"/>
      <c r="H104" s="3"/>
      <c r="I104" s="3"/>
      <c r="J104" s="3"/>
    </row>
    <row r="105" spans="1:10">
      <c r="A105" s="56"/>
      <c r="C105" s="3"/>
      <c r="G105" s="3"/>
      <c r="H105" s="3"/>
      <c r="I105" s="3"/>
      <c r="J105" s="3"/>
    </row>
    <row r="106" spans="1:10">
      <c r="A106" s="56"/>
      <c r="C106" s="3"/>
      <c r="G106" s="3"/>
      <c r="H106" s="3"/>
      <c r="I106" s="3"/>
      <c r="J106" s="3"/>
    </row>
    <row r="107" spans="1:10">
      <c r="A107" s="56"/>
      <c r="C107" s="3"/>
      <c r="G107" s="3"/>
      <c r="H107" s="3"/>
      <c r="I107" s="3"/>
      <c r="J107" s="3"/>
    </row>
    <row r="108" spans="1:10">
      <c r="A108" s="56"/>
      <c r="C108" s="3"/>
      <c r="G108" s="3"/>
      <c r="H108" s="3"/>
      <c r="I108" s="3"/>
      <c r="J108" s="3"/>
    </row>
    <row r="109" spans="1:10">
      <c r="A109" s="56"/>
      <c r="C109" s="3"/>
      <c r="G109" s="3"/>
      <c r="H109" s="3"/>
      <c r="I109" s="3"/>
      <c r="J109" s="3"/>
    </row>
    <row r="110" spans="1:10">
      <c r="A110" s="56"/>
      <c r="C110" s="3"/>
      <c r="G110" s="3"/>
      <c r="H110" s="3"/>
      <c r="I110" s="3"/>
      <c r="J110" s="3"/>
    </row>
    <row r="111" spans="1:10">
      <c r="A111" s="56"/>
      <c r="C111" s="3"/>
      <c r="G111" s="3"/>
      <c r="H111" s="3"/>
      <c r="I111" s="3"/>
      <c r="J111" s="3"/>
    </row>
    <row r="112" spans="1:10">
      <c r="A112" s="56"/>
      <c r="C112" s="3"/>
      <c r="G112" s="3"/>
      <c r="H112" s="3"/>
      <c r="I112" s="3"/>
      <c r="J112" s="3"/>
    </row>
    <row r="113" spans="1:10">
      <c r="A113" s="56"/>
      <c r="C113" s="3"/>
      <c r="G113" s="3"/>
      <c r="H113" s="3"/>
      <c r="I113" s="3"/>
      <c r="J113" s="3"/>
    </row>
    <row r="114" spans="1:10">
      <c r="A114" s="56"/>
      <c r="C114" s="3"/>
      <c r="G114" s="3"/>
      <c r="H114" s="3"/>
      <c r="I114" s="3"/>
      <c r="J114" s="3"/>
    </row>
    <row r="115" spans="1:10">
      <c r="A115" s="56"/>
      <c r="C115" s="3"/>
      <c r="G115" s="3"/>
      <c r="H115" s="3"/>
      <c r="I115" s="3"/>
      <c r="J115" s="3"/>
    </row>
    <row r="116" spans="1:10">
      <c r="A116" s="56"/>
      <c r="C116" s="3"/>
      <c r="G116" s="3"/>
      <c r="H116" s="3"/>
      <c r="I116" s="3"/>
      <c r="J116" s="3"/>
    </row>
    <row r="117" spans="1:10">
      <c r="A117" s="56"/>
      <c r="C117" s="3"/>
      <c r="G117" s="3"/>
      <c r="H117" s="3"/>
      <c r="I117" s="3"/>
      <c r="J117" s="3"/>
    </row>
    <row r="118" spans="1:10">
      <c r="A118" s="56"/>
      <c r="C118" s="3"/>
      <c r="G118" s="3"/>
      <c r="H118" s="3"/>
      <c r="I118" s="3"/>
      <c r="J118" s="3"/>
    </row>
    <row r="119" spans="1:10">
      <c r="A119" s="56"/>
      <c r="C119" s="3"/>
      <c r="G119" s="3"/>
      <c r="H119" s="3"/>
      <c r="I119" s="3"/>
      <c r="J119" s="3"/>
    </row>
    <row r="120" spans="1:10">
      <c r="A120" s="56"/>
      <c r="C120" s="3"/>
      <c r="G120" s="3"/>
      <c r="H120" s="3"/>
      <c r="I120" s="3"/>
      <c r="J120" s="3"/>
    </row>
    <row r="121" spans="1:10">
      <c r="A121" s="56"/>
      <c r="C121" s="3"/>
      <c r="G121" s="3"/>
      <c r="H121" s="3"/>
      <c r="I121" s="3"/>
      <c r="J121" s="3"/>
    </row>
    <row r="122" spans="1:10">
      <c r="A122" s="56"/>
      <c r="C122" s="3"/>
      <c r="G122" s="3"/>
      <c r="H122" s="3"/>
      <c r="I122" s="3"/>
      <c r="J122" s="3"/>
    </row>
    <row r="123" spans="1:10">
      <c r="A123" s="56"/>
      <c r="C123" s="3"/>
      <c r="G123" s="3"/>
      <c r="H123" s="3"/>
      <c r="I123" s="3"/>
      <c r="J123" s="3"/>
    </row>
    <row r="124" spans="1:10">
      <c r="A124" s="56"/>
      <c r="C124" s="3"/>
      <c r="G124" s="3"/>
      <c r="H124" s="3"/>
      <c r="I124" s="3"/>
      <c r="J124" s="3"/>
    </row>
    <row r="125" spans="1:10">
      <c r="A125" s="56"/>
      <c r="C125" s="3"/>
      <c r="G125" s="3"/>
      <c r="H125" s="3"/>
      <c r="I125" s="3"/>
      <c r="J125" s="3"/>
    </row>
    <row r="126" spans="1:10">
      <c r="A126" s="56"/>
      <c r="C126" s="3"/>
      <c r="G126" s="3"/>
      <c r="H126" s="3"/>
      <c r="I126" s="3"/>
      <c r="J126" s="3"/>
    </row>
    <row r="127" spans="1:10">
      <c r="A127" s="56"/>
      <c r="C127" s="3"/>
      <c r="G127" s="3"/>
      <c r="H127" s="3"/>
      <c r="I127" s="3"/>
      <c r="J127" s="3"/>
    </row>
    <row r="128" spans="1:10">
      <c r="A128" s="56"/>
      <c r="C128" s="3"/>
      <c r="G128" s="3"/>
      <c r="H128" s="3"/>
      <c r="I128" s="3"/>
      <c r="J128" s="3"/>
    </row>
    <row r="129" spans="1:10">
      <c r="A129" s="56"/>
      <c r="C129" s="3"/>
      <c r="G129" s="3"/>
      <c r="H129" s="3"/>
      <c r="I129" s="3"/>
      <c r="J129" s="3"/>
    </row>
    <row r="130" spans="1:10">
      <c r="A130" s="56"/>
      <c r="C130" s="3"/>
      <c r="G130" s="3"/>
      <c r="H130" s="3"/>
      <c r="I130" s="3"/>
      <c r="J130" s="3"/>
    </row>
    <row r="131" spans="1:10">
      <c r="A131" s="56"/>
      <c r="C131" s="3"/>
      <c r="G131" s="3"/>
      <c r="H131" s="3"/>
      <c r="I131" s="3"/>
      <c r="J131" s="3"/>
    </row>
    <row r="132" spans="1:10">
      <c r="A132" s="56"/>
      <c r="C132" s="3"/>
      <c r="G132" s="3"/>
      <c r="H132" s="3"/>
      <c r="I132" s="3"/>
      <c r="J132" s="3"/>
    </row>
    <row r="133" spans="1:10">
      <c r="A133" s="56"/>
      <c r="C133" s="3"/>
      <c r="G133" s="3"/>
      <c r="H133" s="3"/>
      <c r="I133" s="3"/>
      <c r="J133" s="3"/>
    </row>
    <row r="134" spans="1:10">
      <c r="A134" s="56"/>
      <c r="C134" s="3"/>
      <c r="G134" s="3"/>
      <c r="H134" s="3"/>
      <c r="I134" s="3"/>
      <c r="J134" s="3"/>
    </row>
    <row r="135" spans="1:10">
      <c r="A135" s="56"/>
      <c r="C135" s="3"/>
      <c r="G135" s="3"/>
      <c r="H135" s="3"/>
      <c r="I135" s="3"/>
      <c r="J135" s="3"/>
    </row>
    <row r="136" spans="1:10">
      <c r="A136" s="56"/>
      <c r="C136" s="3"/>
      <c r="G136" s="3"/>
      <c r="H136" s="3"/>
      <c r="I136" s="3"/>
      <c r="J136" s="3"/>
    </row>
    <row r="137" spans="1:10">
      <c r="A137" s="56"/>
      <c r="C137" s="3"/>
      <c r="G137" s="3"/>
      <c r="H137" s="3"/>
      <c r="I137" s="3"/>
      <c r="J137" s="3"/>
    </row>
    <row r="138" spans="1:10">
      <c r="A138" s="56"/>
      <c r="C138" s="3"/>
      <c r="G138" s="3"/>
      <c r="H138" s="3"/>
      <c r="I138" s="3"/>
      <c r="J138" s="3"/>
    </row>
    <row r="139" spans="1:10">
      <c r="A139" s="56"/>
      <c r="C139" s="3"/>
      <c r="G139" s="3"/>
      <c r="H139" s="3"/>
      <c r="I139" s="3"/>
      <c r="J139" s="3"/>
    </row>
    <row r="140" spans="1:10">
      <c r="A140" s="56"/>
      <c r="C140" s="3"/>
      <c r="G140" s="3"/>
      <c r="H140" s="3"/>
      <c r="I140" s="3"/>
      <c r="J140" s="3"/>
    </row>
    <row r="141" spans="1:10">
      <c r="A141" s="56"/>
      <c r="C141" s="3"/>
      <c r="G141" s="3"/>
      <c r="H141" s="3"/>
      <c r="I141" s="3"/>
      <c r="J141" s="3"/>
    </row>
    <row r="142" spans="1:10">
      <c r="A142" s="56"/>
      <c r="C142" s="3"/>
      <c r="G142" s="3"/>
      <c r="H142" s="3"/>
      <c r="I142" s="3"/>
      <c r="J142" s="3"/>
    </row>
    <row r="143" spans="1:10">
      <c r="A143" s="56"/>
      <c r="C143" s="3"/>
      <c r="G143" s="3"/>
      <c r="H143" s="3"/>
      <c r="I143" s="3"/>
      <c r="J143" s="3"/>
    </row>
    <row r="144" spans="1:10">
      <c r="A144" s="56"/>
      <c r="C144" s="3"/>
      <c r="G144" s="3"/>
      <c r="H144" s="3"/>
      <c r="I144" s="3"/>
      <c r="J144" s="3"/>
    </row>
    <row r="145" spans="1:10">
      <c r="A145" s="56"/>
      <c r="C145" s="3"/>
      <c r="G145" s="3"/>
      <c r="H145" s="3"/>
      <c r="I145" s="3"/>
      <c r="J145" s="3"/>
    </row>
    <row r="146" spans="1:10">
      <c r="A146" s="56"/>
      <c r="C146" s="3"/>
      <c r="G146" s="3"/>
      <c r="H146" s="3"/>
      <c r="I146" s="3"/>
      <c r="J146" s="3"/>
    </row>
    <row r="147" spans="1:10">
      <c r="A147" s="56"/>
      <c r="C147" s="3"/>
      <c r="G147" s="3"/>
      <c r="H147" s="3"/>
      <c r="I147" s="3"/>
      <c r="J147" s="3"/>
    </row>
    <row r="148" spans="1:10">
      <c r="A148" s="56"/>
      <c r="C148" s="3"/>
      <c r="G148" s="3"/>
      <c r="H148" s="3"/>
      <c r="I148" s="3"/>
      <c r="J148" s="3"/>
    </row>
    <row r="149" spans="1:10">
      <c r="A149" s="56"/>
      <c r="C149" s="3"/>
      <c r="G149" s="3"/>
      <c r="H149" s="3"/>
      <c r="I149" s="3"/>
      <c r="J149" s="3"/>
    </row>
    <row r="150" spans="1:10">
      <c r="A150" s="56"/>
      <c r="C150" s="3"/>
      <c r="G150" s="3"/>
      <c r="H150" s="3"/>
      <c r="I150" s="3"/>
      <c r="J150" s="3"/>
    </row>
    <row r="151" spans="1:10">
      <c r="A151" s="56"/>
      <c r="C151" s="3"/>
      <c r="G151" s="3"/>
      <c r="H151" s="3"/>
      <c r="I151" s="3"/>
      <c r="J151" s="3"/>
    </row>
    <row r="152" spans="1:10">
      <c r="A152" s="56"/>
      <c r="C152" s="3"/>
      <c r="G152" s="3"/>
      <c r="H152" s="3"/>
      <c r="I152" s="3"/>
      <c r="J152" s="3"/>
    </row>
    <row r="153" spans="1:10">
      <c r="A153" s="56"/>
      <c r="C153" s="3"/>
      <c r="G153" s="3"/>
      <c r="H153" s="3"/>
      <c r="I153" s="3"/>
      <c r="J153" s="3"/>
    </row>
    <row r="154" spans="1:10">
      <c r="A154" s="56"/>
      <c r="C154" s="3"/>
      <c r="G154" s="3"/>
      <c r="H154" s="3"/>
      <c r="I154" s="3"/>
      <c r="J154" s="3"/>
    </row>
    <row r="155" spans="1:10">
      <c r="A155" s="56"/>
      <c r="C155" s="3"/>
      <c r="G155" s="3"/>
      <c r="H155" s="3"/>
      <c r="I155" s="3"/>
      <c r="J155" s="3"/>
    </row>
    <row r="156" spans="1:10">
      <c r="A156" s="56"/>
      <c r="C156" s="3"/>
      <c r="G156" s="3"/>
      <c r="H156" s="3"/>
      <c r="I156" s="3"/>
      <c r="J156" s="3"/>
    </row>
    <row r="157" spans="1:10">
      <c r="A157" s="56"/>
      <c r="C157" s="3"/>
      <c r="G157" s="3"/>
      <c r="H157" s="3"/>
      <c r="I157" s="3"/>
      <c r="J157" s="3"/>
    </row>
    <row r="158" spans="1:10">
      <c r="A158" s="56"/>
      <c r="C158" s="3"/>
      <c r="G158" s="3"/>
      <c r="H158" s="3"/>
      <c r="I158" s="3"/>
      <c r="J158" s="3"/>
    </row>
    <row r="159" spans="1:10">
      <c r="A159" s="56"/>
      <c r="C159" s="3"/>
      <c r="G159" s="3"/>
      <c r="H159" s="3"/>
      <c r="I159" s="3"/>
      <c r="J159" s="3"/>
    </row>
    <row r="160" spans="1:10">
      <c r="A160" s="56"/>
      <c r="C160" s="3"/>
      <c r="G160" s="3"/>
      <c r="H160" s="3"/>
      <c r="I160" s="3"/>
      <c r="J160" s="3"/>
    </row>
    <row r="161" spans="1:10">
      <c r="A161" s="56"/>
      <c r="C161" s="3"/>
      <c r="G161" s="3"/>
      <c r="H161" s="3"/>
      <c r="I161" s="3"/>
      <c r="J161" s="3"/>
    </row>
    <row r="162" spans="1:10">
      <c r="A162" s="56"/>
      <c r="C162" s="3"/>
      <c r="G162" s="3"/>
      <c r="H162" s="3"/>
      <c r="I162" s="3"/>
      <c r="J162" s="3"/>
    </row>
    <row r="163" spans="1:10">
      <c r="A163" s="56"/>
      <c r="C163" s="3"/>
      <c r="G163" s="3"/>
      <c r="H163" s="3"/>
      <c r="I163" s="3"/>
      <c r="J163" s="3"/>
    </row>
    <row r="164" spans="1:10">
      <c r="A164" s="56"/>
      <c r="C164" s="3"/>
      <c r="G164" s="3"/>
      <c r="H164" s="3"/>
      <c r="I164" s="3"/>
      <c r="J164" s="3"/>
    </row>
    <row r="165" spans="1:10">
      <c r="A165" s="56"/>
      <c r="C165" s="3"/>
      <c r="G165" s="3"/>
      <c r="H165" s="3"/>
      <c r="I165" s="3"/>
      <c r="J165" s="3"/>
    </row>
    <row r="166" spans="1:10">
      <c r="A166" s="56"/>
      <c r="C166" s="3"/>
      <c r="G166" s="3"/>
      <c r="H166" s="3"/>
      <c r="I166" s="3"/>
      <c r="J166" s="3"/>
    </row>
    <row r="167" spans="1:10">
      <c r="A167" s="56"/>
      <c r="C167" s="3"/>
      <c r="G167" s="3"/>
      <c r="H167" s="3"/>
      <c r="I167" s="3"/>
      <c r="J167" s="3"/>
    </row>
    <row r="168" spans="1:10">
      <c r="A168" s="56"/>
      <c r="C168" s="3"/>
      <c r="G168" s="3"/>
      <c r="H168" s="3"/>
      <c r="I168" s="3"/>
      <c r="J168" s="3"/>
    </row>
    <row r="169" spans="1:10">
      <c r="A169" s="56"/>
      <c r="C169" s="3"/>
      <c r="G169" s="3"/>
      <c r="H169" s="3"/>
      <c r="I169" s="3"/>
      <c r="J169" s="3"/>
    </row>
    <row r="170" spans="1:10">
      <c r="A170" s="56"/>
      <c r="C170" s="3"/>
      <c r="G170" s="3"/>
      <c r="H170" s="3"/>
      <c r="I170" s="3"/>
      <c r="J170" s="3"/>
    </row>
    <row r="171" spans="1:10">
      <c r="A171" s="56"/>
      <c r="C171" s="3"/>
      <c r="G171" s="3"/>
      <c r="H171" s="3"/>
      <c r="I171" s="3"/>
      <c r="J171" s="3"/>
    </row>
    <row r="172" spans="1:10">
      <c r="A172" s="56"/>
      <c r="C172" s="3"/>
      <c r="G172" s="3"/>
      <c r="H172" s="3"/>
      <c r="I172" s="3"/>
      <c r="J172" s="3"/>
    </row>
    <row r="173" spans="1:10">
      <c r="A173" s="56"/>
      <c r="C173" s="3"/>
      <c r="G173" s="3"/>
      <c r="H173" s="3"/>
      <c r="I173" s="3"/>
      <c r="J173" s="3"/>
    </row>
    <row r="174" spans="1:10">
      <c r="A174" s="56"/>
      <c r="C174" s="3"/>
      <c r="G174" s="3"/>
      <c r="H174" s="3"/>
      <c r="I174" s="3"/>
      <c r="J174" s="3"/>
    </row>
    <row r="175" spans="1:10">
      <c r="A175" s="56"/>
      <c r="C175" s="3"/>
      <c r="G175" s="3"/>
      <c r="H175" s="3"/>
      <c r="I175" s="3"/>
      <c r="J175" s="3"/>
    </row>
    <row r="176" spans="1:10">
      <c r="A176" s="56"/>
      <c r="C176" s="3"/>
      <c r="G176" s="3"/>
      <c r="H176" s="3"/>
      <c r="I176" s="3"/>
      <c r="J176" s="3"/>
    </row>
    <row r="177" spans="1:10">
      <c r="A177" s="56"/>
      <c r="C177" s="3"/>
      <c r="G177" s="3"/>
      <c r="H177" s="3"/>
      <c r="I177" s="3"/>
      <c r="J177" s="3"/>
    </row>
    <row r="178" spans="1:10">
      <c r="A178" s="56"/>
      <c r="C178" s="3"/>
      <c r="G178" s="3"/>
      <c r="H178" s="3"/>
      <c r="I178" s="3"/>
      <c r="J178" s="3"/>
    </row>
    <row r="179" spans="1:10">
      <c r="A179" s="56"/>
      <c r="C179" s="3"/>
      <c r="G179" s="3"/>
      <c r="H179" s="3"/>
      <c r="I179" s="3"/>
      <c r="J179" s="3"/>
    </row>
    <row r="180" spans="1:10">
      <c r="A180" s="56"/>
      <c r="C180" s="3"/>
      <c r="G180" s="3"/>
      <c r="H180" s="3"/>
      <c r="I180" s="3"/>
      <c r="J180" s="3"/>
    </row>
    <row r="181" spans="1:10">
      <c r="A181" s="56"/>
      <c r="C181" s="3"/>
      <c r="G181" s="3"/>
      <c r="H181" s="3"/>
      <c r="I181" s="3"/>
      <c r="J181" s="3"/>
    </row>
    <row r="182" spans="1:10">
      <c r="A182" s="56"/>
      <c r="C182" s="3"/>
      <c r="G182" s="3"/>
      <c r="H182" s="3"/>
      <c r="I182" s="3"/>
      <c r="J182" s="3"/>
    </row>
    <row r="183" spans="1:10">
      <c r="A183" s="56"/>
      <c r="C183" s="3"/>
      <c r="G183" s="3"/>
      <c r="H183" s="3"/>
      <c r="I183" s="3"/>
      <c r="J183" s="3"/>
    </row>
    <row r="184" spans="1:10">
      <c r="A184" s="56"/>
      <c r="C184" s="3"/>
      <c r="G184" s="3"/>
      <c r="H184" s="3"/>
      <c r="I184" s="3"/>
      <c r="J184" s="3"/>
    </row>
    <row r="185" spans="1:10">
      <c r="A185" s="56"/>
      <c r="C185" s="3"/>
      <c r="G185" s="3"/>
      <c r="H185" s="3"/>
      <c r="I185" s="3"/>
      <c r="J185" s="3"/>
    </row>
    <row r="186" spans="1:10">
      <c r="A186" s="56"/>
      <c r="C186" s="3"/>
      <c r="G186" s="3"/>
      <c r="H186" s="3"/>
      <c r="I186" s="3"/>
      <c r="J186" s="3"/>
    </row>
    <row r="187" spans="1:10">
      <c r="A187" s="56"/>
      <c r="C187" s="3"/>
      <c r="G187" s="3"/>
      <c r="H187" s="3"/>
      <c r="I187" s="3"/>
      <c r="J187" s="3"/>
    </row>
    <row r="188" spans="1:10">
      <c r="A188" s="56"/>
      <c r="C188" s="3"/>
      <c r="G188" s="3"/>
      <c r="H188" s="3"/>
      <c r="I188" s="3"/>
      <c r="J188" s="3"/>
    </row>
    <row r="189" spans="1:10">
      <c r="A189" s="56"/>
      <c r="C189" s="3"/>
      <c r="G189" s="3"/>
      <c r="H189" s="3"/>
      <c r="I189" s="3"/>
      <c r="J189" s="3"/>
    </row>
    <row r="190" spans="1:10">
      <c r="A190" s="56"/>
      <c r="C190" s="3"/>
      <c r="G190" s="3"/>
      <c r="H190" s="3"/>
      <c r="I190" s="3"/>
      <c r="J190" s="3"/>
    </row>
    <row r="191" spans="1:10">
      <c r="A191" s="56"/>
      <c r="C191" s="3"/>
      <c r="G191" s="3"/>
      <c r="H191" s="3"/>
      <c r="I191" s="3"/>
      <c r="J191" s="3"/>
    </row>
    <row r="192" spans="1:10">
      <c r="A192" s="56"/>
      <c r="C192" s="3"/>
      <c r="G192" s="3"/>
      <c r="H192" s="3"/>
      <c r="I192" s="3"/>
      <c r="J192" s="3"/>
    </row>
    <row r="193" spans="1:10">
      <c r="A193" s="56"/>
      <c r="C193" s="3"/>
      <c r="G193" s="3"/>
      <c r="H193" s="3"/>
      <c r="I193" s="3"/>
      <c r="J193" s="3"/>
    </row>
    <row r="194" spans="1:10">
      <c r="A194" s="56"/>
      <c r="C194" s="3"/>
      <c r="G194" s="3"/>
      <c r="H194" s="3"/>
      <c r="I194" s="3"/>
      <c r="J194" s="3"/>
    </row>
    <row r="195" spans="1:10">
      <c r="A195" s="56"/>
      <c r="C195" s="3"/>
      <c r="G195" s="3"/>
      <c r="H195" s="3"/>
      <c r="I195" s="3"/>
      <c r="J195" s="3"/>
    </row>
    <row r="196" spans="1:10">
      <c r="A196" s="56"/>
      <c r="C196" s="3"/>
      <c r="G196" s="3"/>
      <c r="H196" s="3"/>
      <c r="I196" s="3"/>
      <c r="J196" s="3"/>
    </row>
    <row r="197" spans="1:10">
      <c r="A197" s="56"/>
      <c r="C197" s="3"/>
      <c r="G197" s="3"/>
      <c r="H197" s="3"/>
      <c r="I197" s="3"/>
      <c r="J197" s="3"/>
    </row>
    <row r="198" spans="1:10">
      <c r="A198" s="56"/>
      <c r="C198" s="3"/>
      <c r="G198" s="3"/>
      <c r="H198" s="3"/>
      <c r="I198" s="3"/>
      <c r="J198" s="3"/>
    </row>
    <row r="199" spans="1:10">
      <c r="A199" s="56"/>
      <c r="C199" s="3"/>
      <c r="G199" s="3"/>
      <c r="H199" s="3"/>
      <c r="I199" s="3"/>
      <c r="J199" s="3"/>
    </row>
  </sheetData>
  <phoneticPr fontId="13" type="noConversion"/>
  <conditionalFormatting sqref="I5:I10">
    <cfRule type="cellIs" dxfId="1790" priority="152" operator="equal">
      <formula>"-"</formula>
    </cfRule>
  </conditionalFormatting>
  <conditionalFormatting sqref="I5:I7">
    <cfRule type="cellIs" dxfId="1789" priority="151" operator="equal">
      <formula>"-"</formula>
    </cfRule>
  </conditionalFormatting>
  <conditionalFormatting sqref="I8:I10">
    <cfRule type="cellIs" dxfId="1788" priority="150" operator="equal">
      <formula>"-"</formula>
    </cfRule>
  </conditionalFormatting>
  <conditionalFormatting sqref="I8:I10">
    <cfRule type="cellIs" dxfId="1787" priority="149" operator="equal">
      <formula>"-"</formula>
    </cfRule>
  </conditionalFormatting>
  <conditionalFormatting sqref="H5:H10">
    <cfRule type="cellIs" dxfId="1786" priority="147" stopIfTrue="1" operator="equal">
      <formula>"-"</formula>
    </cfRule>
    <cfRule type="containsText" dxfId="1785" priority="148" stopIfTrue="1" operator="containsText" text="leer">
      <formula>NOT(ISERROR(SEARCH("leer",H5)))</formula>
    </cfRule>
  </conditionalFormatting>
  <conditionalFormatting sqref="H5:H10">
    <cfRule type="cellIs" dxfId="1784" priority="145" stopIfTrue="1" operator="equal">
      <formula>"-"</formula>
    </cfRule>
    <cfRule type="containsText" dxfId="1783" priority="146" stopIfTrue="1" operator="containsText" text="leer">
      <formula>NOT(ISERROR(SEARCH("leer",H5)))</formula>
    </cfRule>
  </conditionalFormatting>
  <conditionalFormatting sqref="H9">
    <cfRule type="cellIs" dxfId="1782" priority="144" operator="equal">
      <formula>"-"</formula>
    </cfRule>
  </conditionalFormatting>
  <conditionalFormatting sqref="H9">
    <cfRule type="cellIs" dxfId="1781" priority="143" operator="equal">
      <formula>"-"</formula>
    </cfRule>
  </conditionalFormatting>
  <conditionalFormatting sqref="H9">
    <cfRule type="cellIs" dxfId="1780" priority="142" operator="equal">
      <formula>"-"</formula>
    </cfRule>
  </conditionalFormatting>
  <conditionalFormatting sqref="H9">
    <cfRule type="cellIs" dxfId="1779" priority="141" operator="equal">
      <formula>"-"</formula>
    </cfRule>
  </conditionalFormatting>
  <conditionalFormatting sqref="H9">
    <cfRule type="cellIs" dxfId="1778" priority="140" operator="equal">
      <formula>"-"</formula>
    </cfRule>
  </conditionalFormatting>
  <conditionalFormatting sqref="H9">
    <cfRule type="cellIs" dxfId="1777" priority="139" operator="equal">
      <formula>"-"</formula>
    </cfRule>
  </conditionalFormatting>
  <conditionalFormatting sqref="G5:G10">
    <cfRule type="cellIs" dxfId="1776" priority="137" stopIfTrue="1" operator="equal">
      <formula>"-"</formula>
    </cfRule>
    <cfRule type="containsText" dxfId="1775" priority="138" stopIfTrue="1" operator="containsText" text="leer">
      <formula>NOT(ISERROR(SEARCH("leer",G5)))</formula>
    </cfRule>
  </conditionalFormatting>
  <conditionalFormatting sqref="G5:G10">
    <cfRule type="cellIs" dxfId="1774" priority="135" stopIfTrue="1" operator="equal">
      <formula>"-"</formula>
    </cfRule>
    <cfRule type="containsText" dxfId="1773" priority="136" stopIfTrue="1" operator="containsText" text="leer">
      <formula>NOT(ISERROR(SEARCH("leer",G5)))</formula>
    </cfRule>
  </conditionalFormatting>
  <conditionalFormatting sqref="G9">
    <cfRule type="cellIs" dxfId="1772" priority="134" operator="equal">
      <formula>"-"</formula>
    </cfRule>
  </conditionalFormatting>
  <conditionalFormatting sqref="G9">
    <cfRule type="cellIs" dxfId="1771" priority="133" operator="equal">
      <formula>"-"</formula>
    </cfRule>
  </conditionalFormatting>
  <conditionalFormatting sqref="G9">
    <cfRule type="cellIs" dxfId="1770" priority="132" operator="equal">
      <formula>"-"</formula>
    </cfRule>
  </conditionalFormatting>
  <conditionalFormatting sqref="G9">
    <cfRule type="cellIs" dxfId="1769" priority="131" operator="equal">
      <formula>"-"</formula>
    </cfRule>
  </conditionalFormatting>
  <conditionalFormatting sqref="G9">
    <cfRule type="cellIs" dxfId="1768" priority="130" operator="equal">
      <formula>"-"</formula>
    </cfRule>
  </conditionalFormatting>
  <conditionalFormatting sqref="G9">
    <cfRule type="cellIs" dxfId="1767" priority="129" operator="equal">
      <formula>"-"</formula>
    </cfRule>
  </conditionalFormatting>
  <conditionalFormatting sqref="G5:G10">
    <cfRule type="cellIs" dxfId="1766" priority="127" stopIfTrue="1" operator="equal">
      <formula>"-"</formula>
    </cfRule>
    <cfRule type="containsText" dxfId="1765" priority="128" stopIfTrue="1" operator="containsText" text="leer">
      <formula>NOT(ISERROR(SEARCH("leer",G5)))</formula>
    </cfRule>
  </conditionalFormatting>
  <conditionalFormatting sqref="G5:G10">
    <cfRule type="cellIs" dxfId="1764" priority="125" stopIfTrue="1" operator="equal">
      <formula>"-"</formula>
    </cfRule>
    <cfRule type="containsText" dxfId="1763" priority="126" stopIfTrue="1" operator="containsText" text="leer">
      <formula>NOT(ISERROR(SEARCH("leer",G5)))</formula>
    </cfRule>
  </conditionalFormatting>
  <conditionalFormatting sqref="G5:G10">
    <cfRule type="cellIs" dxfId="1762" priority="123" stopIfTrue="1" operator="equal">
      <formula>"-"</formula>
    </cfRule>
    <cfRule type="containsText" dxfId="1761" priority="124" stopIfTrue="1" operator="containsText" text="leer">
      <formula>NOT(ISERROR(SEARCH("leer",G5)))</formula>
    </cfRule>
  </conditionalFormatting>
  <conditionalFormatting sqref="G5:G10">
    <cfRule type="cellIs" dxfId="1760" priority="121" stopIfTrue="1" operator="equal">
      <formula>"-"</formula>
    </cfRule>
    <cfRule type="containsText" dxfId="1759" priority="122" stopIfTrue="1" operator="containsText" text="leer">
      <formula>NOT(ISERROR(SEARCH("leer",G5)))</formula>
    </cfRule>
  </conditionalFormatting>
  <conditionalFormatting sqref="G5:G10">
    <cfRule type="cellIs" dxfId="1758" priority="119" stopIfTrue="1" operator="equal">
      <formula>"-"</formula>
    </cfRule>
    <cfRule type="containsText" dxfId="1757" priority="120" stopIfTrue="1" operator="containsText" text="leer">
      <formula>NOT(ISERROR(SEARCH("leer",G5)))</formula>
    </cfRule>
  </conditionalFormatting>
  <conditionalFormatting sqref="I6:I7">
    <cfRule type="cellIs" dxfId="1756" priority="118" operator="equal">
      <formula>"-"</formula>
    </cfRule>
  </conditionalFormatting>
  <conditionalFormatting sqref="I6:I7">
    <cfRule type="cellIs" dxfId="1755" priority="117" operator="equal">
      <formula>"-"</formula>
    </cfRule>
  </conditionalFormatting>
  <conditionalFormatting sqref="H6:H7">
    <cfRule type="cellIs" dxfId="1754" priority="115" stopIfTrue="1" operator="equal">
      <formula>"-"</formula>
    </cfRule>
    <cfRule type="containsText" dxfId="1753" priority="116" stopIfTrue="1" operator="containsText" text="leer">
      <formula>NOT(ISERROR(SEARCH("leer",H6)))</formula>
    </cfRule>
  </conditionalFormatting>
  <conditionalFormatting sqref="H6:H7">
    <cfRule type="cellIs" dxfId="1752" priority="113" stopIfTrue="1" operator="equal">
      <formula>"-"</formula>
    </cfRule>
    <cfRule type="containsText" dxfId="1751" priority="114" stopIfTrue="1" operator="containsText" text="leer">
      <formula>NOT(ISERROR(SEARCH("leer",H6)))</formula>
    </cfRule>
  </conditionalFormatting>
  <conditionalFormatting sqref="G6:G7">
    <cfRule type="cellIs" dxfId="1750" priority="111" stopIfTrue="1" operator="equal">
      <formula>"-"</formula>
    </cfRule>
    <cfRule type="containsText" dxfId="1749" priority="112" stopIfTrue="1" operator="containsText" text="leer">
      <formula>NOT(ISERROR(SEARCH("leer",G6)))</formula>
    </cfRule>
  </conditionalFormatting>
  <conditionalFormatting sqref="G6:G7">
    <cfRule type="cellIs" dxfId="1748" priority="109" stopIfTrue="1" operator="equal">
      <formula>"-"</formula>
    </cfRule>
    <cfRule type="containsText" dxfId="1747" priority="110" stopIfTrue="1" operator="containsText" text="leer">
      <formula>NOT(ISERROR(SEARCH("leer",G6)))</formula>
    </cfRule>
  </conditionalFormatting>
  <conditionalFormatting sqref="G6:G7">
    <cfRule type="cellIs" dxfId="1746" priority="107" stopIfTrue="1" operator="equal">
      <formula>"-"</formula>
    </cfRule>
    <cfRule type="containsText" dxfId="1745" priority="108" stopIfTrue="1" operator="containsText" text="leer">
      <formula>NOT(ISERROR(SEARCH("leer",G6)))</formula>
    </cfRule>
  </conditionalFormatting>
  <conditionalFormatting sqref="G6:G7">
    <cfRule type="cellIs" dxfId="1744" priority="105" stopIfTrue="1" operator="equal">
      <formula>"-"</formula>
    </cfRule>
    <cfRule type="containsText" dxfId="1743" priority="106" stopIfTrue="1" operator="containsText" text="leer">
      <formula>NOT(ISERROR(SEARCH("leer",G6)))</formula>
    </cfRule>
  </conditionalFormatting>
  <conditionalFormatting sqref="G6:G7">
    <cfRule type="cellIs" dxfId="1742" priority="103" stopIfTrue="1" operator="equal">
      <formula>"-"</formula>
    </cfRule>
    <cfRule type="containsText" dxfId="1741" priority="104" stopIfTrue="1" operator="containsText" text="leer">
      <formula>NOT(ISERROR(SEARCH("leer",G6)))</formula>
    </cfRule>
  </conditionalFormatting>
  <conditionalFormatting sqref="G6:G7">
    <cfRule type="cellIs" dxfId="1740" priority="101" stopIfTrue="1" operator="equal">
      <formula>"-"</formula>
    </cfRule>
    <cfRule type="containsText" dxfId="1739" priority="102" stopIfTrue="1" operator="containsText" text="leer">
      <formula>NOT(ISERROR(SEARCH("leer",G6)))</formula>
    </cfRule>
  </conditionalFormatting>
  <conditionalFormatting sqref="G6:G7">
    <cfRule type="cellIs" dxfId="1738" priority="99" stopIfTrue="1" operator="equal">
      <formula>"-"</formula>
    </cfRule>
    <cfRule type="containsText" dxfId="1737" priority="100" stopIfTrue="1" operator="containsText" text="leer">
      <formula>NOT(ISERROR(SEARCH("leer",G6)))</formula>
    </cfRule>
  </conditionalFormatting>
  <conditionalFormatting sqref="G5">
    <cfRule type="cellIs" dxfId="1736" priority="97" stopIfTrue="1" operator="equal">
      <formula>"-"</formula>
    </cfRule>
    <cfRule type="containsText" dxfId="1735" priority="98" stopIfTrue="1" operator="containsText" text="leer">
      <formula>NOT(ISERROR(SEARCH("leer",G5)))</formula>
    </cfRule>
  </conditionalFormatting>
  <conditionalFormatting sqref="G5">
    <cfRule type="cellIs" dxfId="1734" priority="95" stopIfTrue="1" operator="equal">
      <formula>"-"</formula>
    </cfRule>
    <cfRule type="containsText" dxfId="1733" priority="96" stopIfTrue="1" operator="containsText" text="leer">
      <formula>NOT(ISERROR(SEARCH("leer",G5)))</formula>
    </cfRule>
  </conditionalFormatting>
  <conditionalFormatting sqref="G5">
    <cfRule type="cellIs" dxfId="1732" priority="93" stopIfTrue="1" operator="equal">
      <formula>"-"</formula>
    </cfRule>
    <cfRule type="containsText" dxfId="1731" priority="94" stopIfTrue="1" operator="containsText" text="leer">
      <formula>NOT(ISERROR(SEARCH("leer",G5)))</formula>
    </cfRule>
  </conditionalFormatting>
  <conditionalFormatting sqref="G5">
    <cfRule type="cellIs" dxfId="1730" priority="91" stopIfTrue="1" operator="equal">
      <formula>"-"</formula>
    </cfRule>
    <cfRule type="containsText" dxfId="1729" priority="92" stopIfTrue="1" operator="containsText" text="leer">
      <formula>NOT(ISERROR(SEARCH("leer",G5)))</formula>
    </cfRule>
  </conditionalFormatting>
  <conditionalFormatting sqref="G5">
    <cfRule type="cellIs" dxfId="1728" priority="89" stopIfTrue="1" operator="equal">
      <formula>"-"</formula>
    </cfRule>
    <cfRule type="containsText" dxfId="1727" priority="90" stopIfTrue="1" operator="containsText" text="leer">
      <formula>NOT(ISERROR(SEARCH("leer",G5)))</formula>
    </cfRule>
  </conditionalFormatting>
  <conditionalFormatting sqref="G5">
    <cfRule type="cellIs" dxfId="1726" priority="87" stopIfTrue="1" operator="equal">
      <formula>"-"</formula>
    </cfRule>
    <cfRule type="containsText" dxfId="1725" priority="88" stopIfTrue="1" operator="containsText" text="leer">
      <formula>NOT(ISERROR(SEARCH("leer",G5)))</formula>
    </cfRule>
  </conditionalFormatting>
  <conditionalFormatting sqref="G5">
    <cfRule type="cellIs" dxfId="1724" priority="85" stopIfTrue="1" operator="equal">
      <formula>"-"</formula>
    </cfRule>
    <cfRule type="containsText" dxfId="1723" priority="86" stopIfTrue="1" operator="containsText" text="leer">
      <formula>NOT(ISERROR(SEARCH("leer",G5)))</formula>
    </cfRule>
  </conditionalFormatting>
  <conditionalFormatting sqref="I7">
    <cfRule type="cellIs" dxfId="1722" priority="84" operator="equal">
      <formula>"-"</formula>
    </cfRule>
  </conditionalFormatting>
  <conditionalFormatting sqref="I7">
    <cfRule type="cellIs" dxfId="1721" priority="83" operator="equal">
      <formula>"-"</formula>
    </cfRule>
  </conditionalFormatting>
  <conditionalFormatting sqref="H7">
    <cfRule type="cellIs" dxfId="1720" priority="81" stopIfTrue="1" operator="equal">
      <formula>"-"</formula>
    </cfRule>
    <cfRule type="containsText" dxfId="1719" priority="82" stopIfTrue="1" operator="containsText" text="leer">
      <formula>NOT(ISERROR(SEARCH("leer",H7)))</formula>
    </cfRule>
  </conditionalFormatting>
  <conditionalFormatting sqref="H7">
    <cfRule type="cellIs" dxfId="1718" priority="79" stopIfTrue="1" operator="equal">
      <formula>"-"</formula>
    </cfRule>
    <cfRule type="containsText" dxfId="1717" priority="80" stopIfTrue="1" operator="containsText" text="leer">
      <formula>NOT(ISERROR(SEARCH("leer",H7)))</formula>
    </cfRule>
  </conditionalFormatting>
  <conditionalFormatting sqref="G7">
    <cfRule type="cellIs" dxfId="1716" priority="77" stopIfTrue="1" operator="equal">
      <formula>"-"</formula>
    </cfRule>
    <cfRule type="containsText" dxfId="1715" priority="78" stopIfTrue="1" operator="containsText" text="leer">
      <formula>NOT(ISERROR(SEARCH("leer",G7)))</formula>
    </cfRule>
  </conditionalFormatting>
  <conditionalFormatting sqref="G7">
    <cfRule type="cellIs" dxfId="1714" priority="75" stopIfTrue="1" operator="equal">
      <formula>"-"</formula>
    </cfRule>
    <cfRule type="containsText" dxfId="1713" priority="76" stopIfTrue="1" operator="containsText" text="leer">
      <formula>NOT(ISERROR(SEARCH("leer",G7)))</formula>
    </cfRule>
  </conditionalFormatting>
  <conditionalFormatting sqref="G7">
    <cfRule type="cellIs" dxfId="1712" priority="73" stopIfTrue="1" operator="equal">
      <formula>"-"</formula>
    </cfRule>
    <cfRule type="containsText" dxfId="1711" priority="74" stopIfTrue="1" operator="containsText" text="leer">
      <formula>NOT(ISERROR(SEARCH("leer",G7)))</formula>
    </cfRule>
  </conditionalFormatting>
  <conditionalFormatting sqref="G7">
    <cfRule type="cellIs" dxfId="1710" priority="71" stopIfTrue="1" operator="equal">
      <formula>"-"</formula>
    </cfRule>
    <cfRule type="containsText" dxfId="1709" priority="72" stopIfTrue="1" operator="containsText" text="leer">
      <formula>NOT(ISERROR(SEARCH("leer",G7)))</formula>
    </cfRule>
  </conditionalFormatting>
  <conditionalFormatting sqref="G7">
    <cfRule type="cellIs" dxfId="1708" priority="69" stopIfTrue="1" operator="equal">
      <formula>"-"</formula>
    </cfRule>
    <cfRule type="containsText" dxfId="1707" priority="70" stopIfTrue="1" operator="containsText" text="leer">
      <formula>NOT(ISERROR(SEARCH("leer",G7)))</formula>
    </cfRule>
  </conditionalFormatting>
  <conditionalFormatting sqref="G7">
    <cfRule type="cellIs" dxfId="1706" priority="67" stopIfTrue="1" operator="equal">
      <formula>"-"</formula>
    </cfRule>
    <cfRule type="containsText" dxfId="1705" priority="68" stopIfTrue="1" operator="containsText" text="leer">
      <formula>NOT(ISERROR(SEARCH("leer",G7)))</formula>
    </cfRule>
  </conditionalFormatting>
  <conditionalFormatting sqref="G7">
    <cfRule type="cellIs" dxfId="1704" priority="65" stopIfTrue="1" operator="equal">
      <formula>"-"</formula>
    </cfRule>
    <cfRule type="containsText" dxfId="1703" priority="66" stopIfTrue="1" operator="containsText" text="leer">
      <formula>NOT(ISERROR(SEARCH("leer",G7)))</formula>
    </cfRule>
  </conditionalFormatting>
  <conditionalFormatting sqref="G8:G10">
    <cfRule type="cellIs" dxfId="1702" priority="63" stopIfTrue="1" operator="equal">
      <formula>"-"</formula>
    </cfRule>
    <cfRule type="containsText" dxfId="1701" priority="64" stopIfTrue="1" operator="containsText" text="leer">
      <formula>NOT(ISERROR(SEARCH("leer",G8)))</formula>
    </cfRule>
  </conditionalFormatting>
  <conditionalFormatting sqref="G8:G10">
    <cfRule type="cellIs" dxfId="1700" priority="61" stopIfTrue="1" operator="equal">
      <formula>"-"</formula>
    </cfRule>
    <cfRule type="containsText" dxfId="1699" priority="62" stopIfTrue="1" operator="containsText" text="leer">
      <formula>NOT(ISERROR(SEARCH("leer",G8)))</formula>
    </cfRule>
  </conditionalFormatting>
  <conditionalFormatting sqref="G9">
    <cfRule type="cellIs" dxfId="1698" priority="60" operator="equal">
      <formula>"-"</formula>
    </cfRule>
  </conditionalFormatting>
  <conditionalFormatting sqref="G9">
    <cfRule type="cellIs" dxfId="1697" priority="59" operator="equal">
      <formula>"-"</formula>
    </cfRule>
  </conditionalFormatting>
  <conditionalFormatting sqref="G9">
    <cfRule type="cellIs" dxfId="1696" priority="58" operator="equal">
      <formula>"-"</formula>
    </cfRule>
  </conditionalFormatting>
  <conditionalFormatting sqref="G9">
    <cfRule type="cellIs" dxfId="1695" priority="57" operator="equal">
      <formula>"-"</formula>
    </cfRule>
  </conditionalFormatting>
  <conditionalFormatting sqref="G9">
    <cfRule type="cellIs" dxfId="1694" priority="56" operator="equal">
      <formula>"-"</formula>
    </cfRule>
  </conditionalFormatting>
  <conditionalFormatting sqref="G9">
    <cfRule type="cellIs" dxfId="1693" priority="55" operator="equal">
      <formula>"-"</formula>
    </cfRule>
  </conditionalFormatting>
  <conditionalFormatting sqref="G8:G10">
    <cfRule type="cellIs" dxfId="1692" priority="53" stopIfTrue="1" operator="equal">
      <formula>"-"</formula>
    </cfRule>
    <cfRule type="containsText" dxfId="1691" priority="54" stopIfTrue="1" operator="containsText" text="leer">
      <formula>NOT(ISERROR(SEARCH("leer",G8)))</formula>
    </cfRule>
  </conditionalFormatting>
  <conditionalFormatting sqref="G8:G10">
    <cfRule type="cellIs" dxfId="1690" priority="51" stopIfTrue="1" operator="equal">
      <formula>"-"</formula>
    </cfRule>
    <cfRule type="containsText" dxfId="1689" priority="52" stopIfTrue="1" operator="containsText" text="leer">
      <formula>NOT(ISERROR(SEARCH("leer",G8)))</formula>
    </cfRule>
  </conditionalFormatting>
  <conditionalFormatting sqref="G8:G10">
    <cfRule type="cellIs" dxfId="1688" priority="49" stopIfTrue="1" operator="equal">
      <formula>"-"</formula>
    </cfRule>
    <cfRule type="containsText" dxfId="1687" priority="50" stopIfTrue="1" operator="containsText" text="leer">
      <formula>NOT(ISERROR(SEARCH("leer",G8)))</formula>
    </cfRule>
  </conditionalFormatting>
  <conditionalFormatting sqref="G8:G10">
    <cfRule type="cellIs" dxfId="1686" priority="47" stopIfTrue="1" operator="equal">
      <formula>"-"</formula>
    </cfRule>
    <cfRule type="containsText" dxfId="1685" priority="48" stopIfTrue="1" operator="containsText" text="leer">
      <formula>NOT(ISERROR(SEARCH("leer",G8)))</formula>
    </cfRule>
  </conditionalFormatting>
  <conditionalFormatting sqref="G8:G10">
    <cfRule type="cellIs" dxfId="1684" priority="45" stopIfTrue="1" operator="equal">
      <formula>"-"</formula>
    </cfRule>
    <cfRule type="containsText" dxfId="1683" priority="46" stopIfTrue="1" operator="containsText" text="leer">
      <formula>NOT(ISERROR(SEARCH("leer",G8)))</formula>
    </cfRule>
  </conditionalFormatting>
  <conditionalFormatting sqref="G8:G10">
    <cfRule type="cellIs" dxfId="1682" priority="43" stopIfTrue="1" operator="equal">
      <formula>"-"</formula>
    </cfRule>
    <cfRule type="containsText" dxfId="1681" priority="44" stopIfTrue="1" operator="containsText" text="leer">
      <formula>NOT(ISERROR(SEARCH("leer",G8)))</formula>
    </cfRule>
  </conditionalFormatting>
  <conditionalFormatting sqref="G8:G10">
    <cfRule type="cellIs" dxfId="1680" priority="41" stopIfTrue="1" operator="equal">
      <formula>"-"</formula>
    </cfRule>
    <cfRule type="containsText" dxfId="1679" priority="42" stopIfTrue="1" operator="containsText" text="leer">
      <formula>NOT(ISERROR(SEARCH("leer",G8)))</formula>
    </cfRule>
  </conditionalFormatting>
  <conditionalFormatting sqref="G9">
    <cfRule type="cellIs" dxfId="1678" priority="40" operator="equal">
      <formula>"-"</formula>
    </cfRule>
  </conditionalFormatting>
  <conditionalFormatting sqref="G9">
    <cfRule type="cellIs" dxfId="1677" priority="39" operator="equal">
      <formula>"-"</formula>
    </cfRule>
  </conditionalFormatting>
  <conditionalFormatting sqref="G9">
    <cfRule type="cellIs" dxfId="1676" priority="38" operator="equal">
      <formula>"-"</formula>
    </cfRule>
  </conditionalFormatting>
  <conditionalFormatting sqref="G9">
    <cfRule type="cellIs" dxfId="1675" priority="37" operator="equal">
      <formula>"-"</formula>
    </cfRule>
  </conditionalFormatting>
  <conditionalFormatting sqref="G9">
    <cfRule type="cellIs" dxfId="1674" priority="36" operator="equal">
      <formula>"-"</formula>
    </cfRule>
  </conditionalFormatting>
  <conditionalFormatting sqref="G9">
    <cfRule type="cellIs" dxfId="1673" priority="35" operator="equal">
      <formula>"-"</formula>
    </cfRule>
  </conditionalFormatting>
  <conditionalFormatting sqref="G8:G10">
    <cfRule type="cellIs" dxfId="1672" priority="33" stopIfTrue="1" operator="equal">
      <formula>"-"</formula>
    </cfRule>
    <cfRule type="containsText" dxfId="1671" priority="34" stopIfTrue="1" operator="containsText" text="leer">
      <formula>NOT(ISERROR(SEARCH("leer",G8)))</formula>
    </cfRule>
  </conditionalFormatting>
  <conditionalFormatting sqref="G8:G10">
    <cfRule type="cellIs" dxfId="1670" priority="31" stopIfTrue="1" operator="equal">
      <formula>"-"</formula>
    </cfRule>
    <cfRule type="containsText" dxfId="1669" priority="32" stopIfTrue="1" operator="containsText" text="leer">
      <formula>NOT(ISERROR(SEARCH("leer",G8)))</formula>
    </cfRule>
  </conditionalFormatting>
  <conditionalFormatting sqref="G8:G10">
    <cfRule type="cellIs" dxfId="1668" priority="29" stopIfTrue="1" operator="equal">
      <formula>"-"</formula>
    </cfRule>
    <cfRule type="containsText" dxfId="1667" priority="30" stopIfTrue="1" operator="containsText" text="leer">
      <formula>NOT(ISERROR(SEARCH("leer",G8)))</formula>
    </cfRule>
  </conditionalFormatting>
  <conditionalFormatting sqref="G8:G10">
    <cfRule type="cellIs" dxfId="1666" priority="27" stopIfTrue="1" operator="equal">
      <formula>"-"</formula>
    </cfRule>
    <cfRule type="containsText" dxfId="1665" priority="28" stopIfTrue="1" operator="containsText" text="leer">
      <formula>NOT(ISERROR(SEARCH("leer",G8)))</formula>
    </cfRule>
  </conditionalFormatting>
  <conditionalFormatting sqref="G8:G10">
    <cfRule type="cellIs" dxfId="1664" priority="25" stopIfTrue="1" operator="equal">
      <formula>"-"</formula>
    </cfRule>
    <cfRule type="containsText" dxfId="1663" priority="26" stopIfTrue="1" operator="containsText" text="leer">
      <formula>NOT(ISERROR(SEARCH("leer",G8)))</formula>
    </cfRule>
  </conditionalFormatting>
  <conditionalFormatting sqref="F5:F10">
    <cfRule type="cellIs" dxfId="1662" priority="11" stopIfTrue="1" operator="equal">
      <formula>"-"</formula>
    </cfRule>
    <cfRule type="containsText" dxfId="1661" priority="12" stopIfTrue="1" operator="containsText" text="leer">
      <formula>NOT(ISERROR(SEARCH("leer",F5)))</formula>
    </cfRule>
  </conditionalFormatting>
  <conditionalFormatting sqref="F5:F10">
    <cfRule type="cellIs" dxfId="1660" priority="10" stopIfTrue="1" operator="equal">
      <formula>"-"</formula>
    </cfRule>
  </conditionalFormatting>
  <conditionalFormatting sqref="F5:F10">
    <cfRule type="cellIs" dxfId="1659" priority="8" stopIfTrue="1" operator="equal">
      <formula>"-"</formula>
    </cfRule>
    <cfRule type="containsText" dxfId="1658" priority="9" stopIfTrue="1" operator="containsText" text="leer">
      <formula>NOT(ISERROR(SEARCH("leer",F5)))</formula>
    </cfRule>
  </conditionalFormatting>
  <conditionalFormatting sqref="F5:F10">
    <cfRule type="cellIs" dxfId="1657" priority="7" stopIfTrue="1" operator="equal">
      <formula>"-"</formula>
    </cfRule>
  </conditionalFormatting>
  <conditionalFormatting sqref="F5:F10">
    <cfRule type="cellIs" dxfId="1656" priority="5" stopIfTrue="1" operator="equal">
      <formula>"-"</formula>
    </cfRule>
    <cfRule type="containsText" dxfId="1655" priority="6" stopIfTrue="1" operator="containsText" text="leer">
      <formula>NOT(ISERROR(SEARCH("leer",F5)))</formula>
    </cfRule>
  </conditionalFormatting>
  <conditionalFormatting sqref="F5:F10">
    <cfRule type="cellIs" dxfId="1654" priority="4" stopIfTrue="1" operator="equal">
      <formula>"-"</formula>
    </cfRule>
  </conditionalFormatting>
  <conditionalFormatting sqref="F5:F10">
    <cfRule type="cellIs" dxfId="1653" priority="2" stopIfTrue="1" operator="equal">
      <formula>"-"</formula>
    </cfRule>
    <cfRule type="containsText" dxfId="1652" priority="3" stopIfTrue="1" operator="containsText" text="leer">
      <formula>NOT(ISERROR(SEARCH("leer",F5)))</formula>
    </cfRule>
  </conditionalFormatting>
  <conditionalFormatting sqref="F5:F10">
    <cfRule type="cellIs" dxfId="1651"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headerFooter alignWithMargins="0"/>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195"/>
  <sheetViews>
    <sheetView showRuler="0" workbookViewId="0"/>
  </sheetViews>
  <sheetFormatPr baseColWidth="10" defaultColWidth="10.7109375" defaultRowHeight="12.75"/>
  <cols>
    <col min="1" max="1" width="24.7109375" style="51" customWidth="1"/>
    <col min="2" max="2" width="17.7109375" style="15" customWidth="1"/>
    <col min="3" max="3" width="8.140625" style="18" customWidth="1"/>
    <col min="4" max="4" width="12.28515625" style="8" customWidth="1"/>
    <col min="5" max="6" width="11.42578125" style="8" customWidth="1"/>
    <col min="7" max="14" width="11.42578125" style="18" customWidth="1"/>
    <col min="15" max="16384" width="10.7109375" style="15"/>
  </cols>
  <sheetData>
    <row r="1" spans="1:14" s="5" customFormat="1">
      <c r="A1" s="97" t="s">
        <v>370</v>
      </c>
    </row>
    <row r="2" spans="1:14" s="5" customFormat="1">
      <c r="A2" s="97"/>
    </row>
    <row r="3" spans="1:14" s="65" customFormat="1">
      <c r="A3" s="107" t="s">
        <v>104</v>
      </c>
      <c r="C3" s="5" t="s">
        <v>413</v>
      </c>
      <c r="D3" s="5" t="s">
        <v>525</v>
      </c>
      <c r="E3" s="64">
        <v>2013</v>
      </c>
      <c r="F3" s="64">
        <v>2012</v>
      </c>
      <c r="G3" s="64">
        <v>2011</v>
      </c>
      <c r="H3" s="64">
        <v>2010</v>
      </c>
      <c r="I3" s="64">
        <v>2009</v>
      </c>
      <c r="J3" s="64">
        <v>2008</v>
      </c>
      <c r="K3" s="64">
        <v>2007</v>
      </c>
      <c r="L3" s="64">
        <v>2006</v>
      </c>
      <c r="M3" s="64">
        <v>2005</v>
      </c>
      <c r="N3" s="64">
        <v>2004</v>
      </c>
    </row>
    <row r="4" spans="1:14">
      <c r="K4" s="108"/>
      <c r="L4" s="108"/>
      <c r="M4" s="108"/>
      <c r="N4" s="108"/>
    </row>
    <row r="5" spans="1:14">
      <c r="A5" s="51" t="s">
        <v>105</v>
      </c>
      <c r="B5" s="15" t="s">
        <v>161</v>
      </c>
      <c r="C5" s="18">
        <v>1</v>
      </c>
      <c r="D5" s="8" t="s">
        <v>655</v>
      </c>
      <c r="E5" s="27">
        <v>71.844499999999996</v>
      </c>
      <c r="F5" s="202">
        <v>72.099999999999994</v>
      </c>
      <c r="G5" s="71">
        <v>73.099999999999994</v>
      </c>
      <c r="H5" s="71">
        <v>72</v>
      </c>
      <c r="I5" s="191">
        <v>67.599999999999994</v>
      </c>
      <c r="J5" s="190">
        <v>66.900000000000006</v>
      </c>
      <c r="K5" s="193">
        <v>67</v>
      </c>
      <c r="L5" s="193">
        <v>67.099999999999994</v>
      </c>
      <c r="M5" s="193">
        <v>67</v>
      </c>
      <c r="N5" s="193">
        <v>67</v>
      </c>
    </row>
    <row r="6" spans="1:14">
      <c r="A6" s="51" t="s">
        <v>82</v>
      </c>
      <c r="B6" s="15" t="s">
        <v>161</v>
      </c>
      <c r="C6" s="18">
        <v>1</v>
      </c>
      <c r="D6" s="8" t="s">
        <v>655</v>
      </c>
      <c r="E6" s="27">
        <v>17.136150000000001</v>
      </c>
      <c r="F6" s="202">
        <v>17.3</v>
      </c>
      <c r="G6" s="71">
        <v>17.5</v>
      </c>
      <c r="H6" s="71">
        <v>17.7</v>
      </c>
      <c r="I6" s="191">
        <v>20.2</v>
      </c>
      <c r="J6" s="190">
        <v>20.399999999999999</v>
      </c>
      <c r="K6" s="193">
        <v>20.9</v>
      </c>
      <c r="L6" s="193">
        <v>21</v>
      </c>
      <c r="M6" s="193">
        <v>21</v>
      </c>
      <c r="N6" s="193">
        <v>20.8</v>
      </c>
    </row>
    <row r="7" spans="1:14">
      <c r="A7" s="51" t="s">
        <v>83</v>
      </c>
      <c r="B7" s="15" t="s">
        <v>161</v>
      </c>
      <c r="C7" s="18">
        <v>1</v>
      </c>
      <c r="D7" s="8" t="s">
        <v>655</v>
      </c>
      <c r="E7" s="8">
        <v>5.8</v>
      </c>
      <c r="F7" s="202">
        <v>5.8</v>
      </c>
      <c r="G7" s="71">
        <v>5.8</v>
      </c>
      <c r="H7" s="93">
        <v>6</v>
      </c>
      <c r="I7" s="191">
        <v>7</v>
      </c>
      <c r="J7" s="190">
        <v>7.2</v>
      </c>
      <c r="K7" s="193">
        <v>7.4</v>
      </c>
      <c r="L7" s="193">
        <v>7.5</v>
      </c>
      <c r="M7" s="193">
        <v>7.5</v>
      </c>
      <c r="N7" s="193">
        <v>7.5</v>
      </c>
    </row>
    <row r="8" spans="1:14" ht="25.5">
      <c r="A8" s="51" t="s">
        <v>84</v>
      </c>
      <c r="B8" s="15" t="s">
        <v>161</v>
      </c>
      <c r="C8" s="18">
        <v>1</v>
      </c>
      <c r="D8" s="8" t="s">
        <v>655</v>
      </c>
      <c r="E8" s="8">
        <v>0.4</v>
      </c>
      <c r="F8" s="202">
        <v>0.4</v>
      </c>
      <c r="G8" s="71">
        <v>0.4</v>
      </c>
      <c r="H8" s="71">
        <v>0.5</v>
      </c>
      <c r="I8" s="194">
        <v>0.6</v>
      </c>
      <c r="J8" s="194">
        <v>0.7</v>
      </c>
      <c r="K8" s="195">
        <v>0.7</v>
      </c>
      <c r="L8" s="195">
        <v>0.8</v>
      </c>
      <c r="M8" s="195">
        <v>0.9</v>
      </c>
      <c r="N8" s="194">
        <v>1.1000000000000001</v>
      </c>
    </row>
    <row r="9" spans="1:14">
      <c r="A9" s="192" t="s">
        <v>492</v>
      </c>
      <c r="B9" s="15" t="s">
        <v>161</v>
      </c>
      <c r="C9" s="18">
        <v>1</v>
      </c>
      <c r="D9" s="8" t="s">
        <v>655</v>
      </c>
      <c r="E9" s="8">
        <v>4.8</v>
      </c>
      <c r="F9" s="202">
        <v>4.4000000000000004</v>
      </c>
      <c r="G9" s="71">
        <v>3.2000000000000028</v>
      </c>
      <c r="H9" s="71">
        <v>3.8</v>
      </c>
      <c r="I9" s="193">
        <v>4.6000000000000085</v>
      </c>
      <c r="J9" s="193">
        <v>4.7999999999999829</v>
      </c>
      <c r="K9" s="193">
        <v>3.9999999999999858</v>
      </c>
      <c r="L9" s="193">
        <v>3.6000000000000085</v>
      </c>
      <c r="M9" s="193">
        <v>3.5999999999999943</v>
      </c>
      <c r="N9" s="193">
        <v>3.6000000000000085</v>
      </c>
    </row>
    <row r="10" spans="1:14">
      <c r="D10" s="24"/>
      <c r="E10" s="24"/>
      <c r="F10" s="24"/>
      <c r="K10" s="67"/>
      <c r="L10" s="67"/>
      <c r="M10" s="67"/>
      <c r="N10" s="67"/>
    </row>
    <row r="11" spans="1:14">
      <c r="K11" s="15"/>
      <c r="L11" s="15"/>
      <c r="M11" s="15"/>
      <c r="N11" s="15"/>
    </row>
    <row r="12" spans="1:14">
      <c r="A12" s="254" t="s">
        <v>817</v>
      </c>
      <c r="B12" s="140"/>
      <c r="C12" s="140"/>
      <c r="D12" s="140"/>
      <c r="E12" s="140"/>
      <c r="F12" s="140"/>
      <c r="K12" s="15"/>
      <c r="L12" s="15"/>
      <c r="M12" s="15"/>
      <c r="N12" s="15"/>
    </row>
    <row r="13" spans="1:14">
      <c r="K13" s="15"/>
      <c r="L13" s="15"/>
      <c r="M13" s="15"/>
      <c r="N13" s="15"/>
    </row>
    <row r="14" spans="1:14">
      <c r="K14" s="15"/>
      <c r="L14" s="15"/>
      <c r="M14" s="15"/>
      <c r="N14" s="15"/>
    </row>
    <row r="15" spans="1:14">
      <c r="K15" s="15"/>
      <c r="L15" s="15"/>
      <c r="M15" s="15"/>
      <c r="N15" s="15"/>
    </row>
    <row r="16" spans="1:14">
      <c r="K16" s="15"/>
      <c r="L16" s="15"/>
      <c r="M16" s="15"/>
      <c r="N16" s="15"/>
    </row>
    <row r="17" spans="11:14">
      <c r="K17" s="15"/>
      <c r="L17" s="15"/>
      <c r="M17" s="15"/>
      <c r="N17" s="15"/>
    </row>
    <row r="18" spans="11:14">
      <c r="K18" s="15"/>
      <c r="L18" s="15"/>
      <c r="M18" s="15"/>
      <c r="N18" s="15"/>
    </row>
    <row r="19" spans="11:14">
      <c r="K19" s="15"/>
      <c r="L19" s="15"/>
      <c r="M19" s="15"/>
      <c r="N19" s="15"/>
    </row>
    <row r="20" spans="11:14">
      <c r="K20" s="15"/>
      <c r="L20" s="15"/>
      <c r="M20" s="15"/>
      <c r="N20" s="15"/>
    </row>
    <row r="21" spans="11:14">
      <c r="K21" s="15"/>
      <c r="L21" s="15"/>
      <c r="M21" s="15"/>
      <c r="N21" s="15"/>
    </row>
    <row r="22" spans="11:14">
      <c r="K22" s="15"/>
      <c r="L22" s="15"/>
      <c r="M22" s="15"/>
      <c r="N22" s="15"/>
    </row>
    <row r="23" spans="11:14">
      <c r="K23" s="15"/>
      <c r="L23" s="15"/>
      <c r="M23" s="15"/>
      <c r="N23" s="15"/>
    </row>
    <row r="24" spans="11:14">
      <c r="K24" s="15"/>
      <c r="L24" s="15"/>
      <c r="M24" s="15"/>
      <c r="N24" s="15"/>
    </row>
    <row r="25" spans="11:14">
      <c r="K25" s="15"/>
      <c r="L25" s="15"/>
      <c r="M25" s="15"/>
      <c r="N25" s="15"/>
    </row>
    <row r="26" spans="11:14">
      <c r="K26" s="15"/>
      <c r="L26" s="15"/>
      <c r="M26" s="15"/>
      <c r="N26" s="15"/>
    </row>
    <row r="27" spans="11:14">
      <c r="K27" s="15"/>
      <c r="L27" s="15"/>
      <c r="M27" s="15"/>
      <c r="N27" s="15"/>
    </row>
    <row r="28" spans="11:14">
      <c r="K28" s="15"/>
      <c r="L28" s="15"/>
      <c r="M28" s="15"/>
      <c r="N28" s="15"/>
    </row>
    <row r="29" spans="11:14">
      <c r="K29" s="15"/>
      <c r="L29" s="15"/>
      <c r="M29" s="15"/>
      <c r="N29" s="15"/>
    </row>
    <row r="30" spans="11:14">
      <c r="K30" s="15"/>
      <c r="L30" s="15"/>
      <c r="M30" s="15"/>
      <c r="N30" s="15"/>
    </row>
    <row r="31" spans="11:14">
      <c r="K31" s="15"/>
      <c r="L31" s="15"/>
      <c r="M31" s="15"/>
      <c r="N31" s="15"/>
    </row>
    <row r="32" spans="11:14">
      <c r="K32" s="15"/>
      <c r="L32" s="15"/>
      <c r="M32" s="15"/>
      <c r="N32" s="15"/>
    </row>
    <row r="33" spans="11:14">
      <c r="K33" s="15"/>
      <c r="L33" s="15"/>
      <c r="M33" s="15"/>
      <c r="N33" s="15"/>
    </row>
    <row r="34" spans="11:14">
      <c r="K34" s="15"/>
      <c r="L34" s="15"/>
      <c r="M34" s="15"/>
      <c r="N34" s="15"/>
    </row>
    <row r="35" spans="11:14">
      <c r="K35" s="15"/>
      <c r="L35" s="15"/>
      <c r="M35" s="15"/>
      <c r="N35" s="15"/>
    </row>
    <row r="36" spans="11:14">
      <c r="K36" s="15"/>
      <c r="L36" s="15"/>
      <c r="M36" s="15"/>
      <c r="N36" s="15"/>
    </row>
    <row r="37" spans="11:14">
      <c r="K37" s="15"/>
      <c r="L37" s="15"/>
      <c r="M37" s="15"/>
      <c r="N37" s="15"/>
    </row>
    <row r="38" spans="11:14">
      <c r="K38" s="15"/>
      <c r="L38" s="15"/>
      <c r="M38" s="15"/>
      <c r="N38" s="15"/>
    </row>
    <row r="39" spans="11:14">
      <c r="K39" s="15"/>
      <c r="L39" s="15"/>
      <c r="M39" s="15"/>
      <c r="N39" s="15"/>
    </row>
    <row r="40" spans="11:14">
      <c r="K40" s="15"/>
      <c r="L40" s="15"/>
      <c r="M40" s="15"/>
      <c r="N40" s="15"/>
    </row>
    <row r="41" spans="11:14">
      <c r="K41" s="15"/>
      <c r="L41" s="15"/>
      <c r="M41" s="15"/>
      <c r="N41" s="15"/>
    </row>
    <row r="42" spans="11:14">
      <c r="K42" s="15"/>
      <c r="L42" s="15"/>
      <c r="M42" s="15"/>
      <c r="N42" s="15"/>
    </row>
    <row r="43" spans="11:14">
      <c r="K43" s="15"/>
      <c r="L43" s="15"/>
      <c r="M43" s="15"/>
      <c r="N43" s="15"/>
    </row>
    <row r="44" spans="11:14">
      <c r="K44" s="15"/>
      <c r="L44" s="15"/>
      <c r="M44" s="15"/>
      <c r="N44" s="15"/>
    </row>
    <row r="45" spans="11:14">
      <c r="K45" s="15"/>
      <c r="L45" s="15"/>
      <c r="M45" s="15"/>
      <c r="N45" s="15"/>
    </row>
    <row r="46" spans="11:14">
      <c r="K46" s="15"/>
      <c r="L46" s="15"/>
      <c r="M46" s="15"/>
      <c r="N46" s="15"/>
    </row>
    <row r="47" spans="11:14">
      <c r="K47" s="15"/>
      <c r="L47" s="15"/>
      <c r="M47" s="15"/>
      <c r="N47" s="15"/>
    </row>
    <row r="48" spans="11:14">
      <c r="K48" s="15"/>
      <c r="L48" s="15"/>
      <c r="M48" s="15"/>
      <c r="N48" s="15"/>
    </row>
    <row r="49" spans="11:14">
      <c r="K49" s="15"/>
      <c r="L49" s="15"/>
      <c r="M49" s="15"/>
      <c r="N49" s="15"/>
    </row>
    <row r="50" spans="11:14">
      <c r="K50" s="15"/>
      <c r="L50" s="15"/>
      <c r="M50" s="15"/>
      <c r="N50" s="15"/>
    </row>
    <row r="51" spans="11:14">
      <c r="K51" s="15"/>
      <c r="L51" s="15"/>
      <c r="M51" s="15"/>
      <c r="N51" s="15"/>
    </row>
    <row r="52" spans="11:14">
      <c r="K52" s="15"/>
      <c r="L52" s="15"/>
      <c r="M52" s="15"/>
      <c r="N52" s="15"/>
    </row>
    <row r="53" spans="11:14">
      <c r="K53" s="15"/>
      <c r="L53" s="15"/>
      <c r="M53" s="15"/>
      <c r="N53" s="15"/>
    </row>
    <row r="54" spans="11:14">
      <c r="K54" s="15"/>
      <c r="L54" s="15"/>
      <c r="M54" s="15"/>
      <c r="N54" s="15"/>
    </row>
    <row r="55" spans="11:14">
      <c r="K55" s="15"/>
      <c r="L55" s="15"/>
      <c r="M55" s="15"/>
      <c r="N55" s="15"/>
    </row>
    <row r="56" spans="11:14">
      <c r="K56" s="15"/>
      <c r="L56" s="15"/>
      <c r="M56" s="15"/>
      <c r="N56" s="15"/>
    </row>
    <row r="57" spans="11:14">
      <c r="K57" s="15"/>
      <c r="L57" s="15"/>
      <c r="M57" s="15"/>
      <c r="N57" s="15"/>
    </row>
    <row r="58" spans="11:14">
      <c r="K58" s="15"/>
      <c r="L58" s="15"/>
      <c r="M58" s="15"/>
      <c r="N58" s="15"/>
    </row>
    <row r="59" spans="11:14">
      <c r="K59" s="15"/>
      <c r="L59" s="15"/>
      <c r="M59" s="15"/>
      <c r="N59" s="15"/>
    </row>
    <row r="60" spans="11:14">
      <c r="K60" s="15"/>
      <c r="L60" s="15"/>
      <c r="M60" s="15"/>
      <c r="N60" s="15"/>
    </row>
    <row r="61" spans="11:14">
      <c r="K61" s="15"/>
      <c r="L61" s="15"/>
      <c r="M61" s="15"/>
      <c r="N61" s="15"/>
    </row>
    <row r="62" spans="11:14">
      <c r="K62" s="15"/>
      <c r="L62" s="15"/>
      <c r="M62" s="15"/>
      <c r="N62" s="15"/>
    </row>
    <row r="63" spans="11:14">
      <c r="K63" s="15"/>
      <c r="L63" s="15"/>
      <c r="M63" s="15"/>
      <c r="N63" s="15"/>
    </row>
    <row r="64" spans="11:14">
      <c r="K64" s="15"/>
      <c r="L64" s="15"/>
      <c r="M64" s="15"/>
      <c r="N64" s="15"/>
    </row>
    <row r="65" spans="11:14">
      <c r="K65" s="15"/>
      <c r="L65" s="15"/>
      <c r="M65" s="15"/>
      <c r="N65" s="15"/>
    </row>
    <row r="66" spans="11:14">
      <c r="K66" s="15"/>
      <c r="L66" s="15"/>
      <c r="M66" s="15"/>
      <c r="N66" s="15"/>
    </row>
    <row r="67" spans="11:14">
      <c r="K67" s="15"/>
      <c r="L67" s="15"/>
      <c r="M67" s="15"/>
      <c r="N67" s="15"/>
    </row>
    <row r="68" spans="11:14">
      <c r="K68" s="15"/>
      <c r="L68" s="15"/>
      <c r="M68" s="15"/>
      <c r="N68" s="15"/>
    </row>
    <row r="69" spans="11:14">
      <c r="K69" s="15"/>
      <c r="L69" s="15"/>
      <c r="M69" s="15"/>
      <c r="N69" s="15"/>
    </row>
    <row r="70" spans="11:14">
      <c r="K70" s="15"/>
      <c r="L70" s="15"/>
      <c r="M70" s="15"/>
      <c r="N70" s="15"/>
    </row>
    <row r="71" spans="11:14">
      <c r="K71" s="15"/>
      <c r="L71" s="15"/>
      <c r="M71" s="15"/>
      <c r="N71" s="15"/>
    </row>
    <row r="72" spans="11:14">
      <c r="K72" s="15"/>
      <c r="L72" s="15"/>
      <c r="M72" s="15"/>
      <c r="N72" s="15"/>
    </row>
    <row r="73" spans="11:14">
      <c r="K73" s="15"/>
      <c r="L73" s="15"/>
      <c r="M73" s="15"/>
      <c r="N73" s="15"/>
    </row>
    <row r="74" spans="11:14">
      <c r="K74" s="15"/>
      <c r="L74" s="15"/>
      <c r="M74" s="15"/>
      <c r="N74" s="15"/>
    </row>
    <row r="75" spans="11:14">
      <c r="K75" s="15"/>
      <c r="L75" s="15"/>
      <c r="M75" s="15"/>
      <c r="N75" s="15"/>
    </row>
    <row r="76" spans="11:14">
      <c r="K76" s="15"/>
      <c r="L76" s="15"/>
      <c r="M76" s="15"/>
      <c r="N76" s="15"/>
    </row>
    <row r="77" spans="11:14">
      <c r="K77" s="15"/>
      <c r="L77" s="15"/>
      <c r="M77" s="15"/>
      <c r="N77" s="15"/>
    </row>
    <row r="78" spans="11:14">
      <c r="K78" s="15"/>
      <c r="L78" s="15"/>
      <c r="M78" s="15"/>
      <c r="N78" s="15"/>
    </row>
    <row r="79" spans="11:14">
      <c r="K79" s="15"/>
      <c r="L79" s="15"/>
      <c r="M79" s="15"/>
      <c r="N79" s="15"/>
    </row>
    <row r="80" spans="11:14">
      <c r="K80" s="15"/>
      <c r="L80" s="15"/>
      <c r="M80" s="15"/>
      <c r="N80" s="15"/>
    </row>
    <row r="81" spans="11:14">
      <c r="K81" s="15"/>
      <c r="L81" s="15"/>
      <c r="M81" s="15"/>
      <c r="N81" s="15"/>
    </row>
    <row r="82" spans="11:14">
      <c r="K82" s="15"/>
      <c r="L82" s="15"/>
      <c r="M82" s="15"/>
      <c r="N82" s="15"/>
    </row>
    <row r="83" spans="11:14">
      <c r="K83" s="15"/>
      <c r="L83" s="15"/>
      <c r="M83" s="15"/>
      <c r="N83" s="15"/>
    </row>
    <row r="84" spans="11:14">
      <c r="K84" s="15"/>
      <c r="L84" s="15"/>
      <c r="M84" s="15"/>
      <c r="N84" s="15"/>
    </row>
    <row r="85" spans="11:14">
      <c r="K85" s="15"/>
      <c r="L85" s="15"/>
      <c r="M85" s="15"/>
      <c r="N85" s="15"/>
    </row>
    <row r="86" spans="11:14">
      <c r="K86" s="15"/>
      <c r="L86" s="15"/>
      <c r="M86" s="15"/>
      <c r="N86" s="15"/>
    </row>
    <row r="87" spans="11:14">
      <c r="K87" s="15"/>
      <c r="L87" s="15"/>
      <c r="M87" s="15"/>
      <c r="N87" s="15"/>
    </row>
    <row r="88" spans="11:14">
      <c r="K88" s="15"/>
      <c r="L88" s="15"/>
      <c r="M88" s="15"/>
      <c r="N88" s="15"/>
    </row>
    <row r="89" spans="11:14">
      <c r="K89" s="15"/>
      <c r="L89" s="15"/>
      <c r="M89" s="15"/>
      <c r="N89" s="15"/>
    </row>
    <row r="90" spans="11:14">
      <c r="K90" s="15"/>
      <c r="L90" s="15"/>
      <c r="M90" s="15"/>
      <c r="N90" s="15"/>
    </row>
    <row r="91" spans="11:14">
      <c r="K91" s="15"/>
      <c r="L91" s="15"/>
      <c r="M91" s="15"/>
      <c r="N91" s="15"/>
    </row>
    <row r="92" spans="11:14">
      <c r="K92" s="15"/>
      <c r="L92" s="15"/>
      <c r="M92" s="15"/>
      <c r="N92" s="15"/>
    </row>
    <row r="93" spans="11:14">
      <c r="K93" s="15"/>
      <c r="L93" s="15"/>
      <c r="M93" s="15"/>
      <c r="N93" s="15"/>
    </row>
    <row r="94" spans="11:14">
      <c r="K94" s="15"/>
      <c r="L94" s="15"/>
      <c r="M94" s="15"/>
      <c r="N94" s="15"/>
    </row>
    <row r="95" spans="11:14">
      <c r="K95" s="15"/>
      <c r="L95" s="15"/>
      <c r="M95" s="15"/>
      <c r="N95" s="15"/>
    </row>
    <row r="96" spans="11:14">
      <c r="K96" s="15"/>
      <c r="L96" s="15"/>
      <c r="M96" s="15"/>
      <c r="N96" s="15"/>
    </row>
    <row r="97" spans="11:14">
      <c r="K97" s="15"/>
      <c r="L97" s="15"/>
      <c r="M97" s="15"/>
      <c r="N97" s="15"/>
    </row>
    <row r="98" spans="11:14">
      <c r="K98" s="15"/>
      <c r="L98" s="15"/>
      <c r="M98" s="15"/>
      <c r="N98" s="15"/>
    </row>
    <row r="99" spans="11:14">
      <c r="K99" s="15"/>
      <c r="L99" s="15"/>
      <c r="M99" s="15"/>
      <c r="N99" s="15"/>
    </row>
    <row r="100" spans="11:14">
      <c r="K100" s="15"/>
      <c r="L100" s="15"/>
      <c r="M100" s="15"/>
      <c r="N100" s="15"/>
    </row>
    <row r="101" spans="11:14">
      <c r="K101" s="15"/>
      <c r="L101" s="15"/>
      <c r="M101" s="15"/>
      <c r="N101" s="15"/>
    </row>
    <row r="102" spans="11:14">
      <c r="K102" s="15"/>
      <c r="L102" s="15"/>
      <c r="M102" s="15"/>
      <c r="N102" s="15"/>
    </row>
    <row r="103" spans="11:14">
      <c r="K103" s="15"/>
      <c r="L103" s="15"/>
      <c r="M103" s="15"/>
      <c r="N103" s="15"/>
    </row>
    <row r="104" spans="11:14">
      <c r="K104" s="15"/>
      <c r="L104" s="15"/>
      <c r="M104" s="15"/>
      <c r="N104" s="15"/>
    </row>
    <row r="105" spans="11:14">
      <c r="K105" s="15"/>
      <c r="L105" s="15"/>
      <c r="M105" s="15"/>
      <c r="N105" s="15"/>
    </row>
    <row r="106" spans="11:14">
      <c r="K106" s="15"/>
      <c r="L106" s="15"/>
      <c r="M106" s="15"/>
      <c r="N106" s="15"/>
    </row>
    <row r="107" spans="11:14">
      <c r="K107" s="15"/>
      <c r="L107" s="15"/>
      <c r="M107" s="15"/>
      <c r="N107" s="15"/>
    </row>
    <row r="108" spans="11:14">
      <c r="K108" s="15"/>
      <c r="L108" s="15"/>
      <c r="M108" s="15"/>
      <c r="N108" s="15"/>
    </row>
    <row r="109" spans="11:14">
      <c r="K109" s="15"/>
      <c r="L109" s="15"/>
      <c r="M109" s="15"/>
      <c r="N109" s="15"/>
    </row>
    <row r="110" spans="11:14">
      <c r="K110" s="15"/>
      <c r="L110" s="15"/>
      <c r="M110" s="15"/>
      <c r="N110" s="15"/>
    </row>
    <row r="111" spans="11:14">
      <c r="K111" s="15"/>
      <c r="L111" s="15"/>
      <c r="M111" s="15"/>
      <c r="N111" s="15"/>
    </row>
    <row r="112" spans="11:14">
      <c r="K112" s="15"/>
      <c r="L112" s="15"/>
      <c r="M112" s="15"/>
      <c r="N112" s="15"/>
    </row>
    <row r="113" spans="11:14">
      <c r="K113" s="15"/>
      <c r="L113" s="15"/>
      <c r="M113" s="15"/>
      <c r="N113" s="15"/>
    </row>
    <row r="114" spans="11:14">
      <c r="K114" s="15"/>
      <c r="L114" s="15"/>
      <c r="M114" s="15"/>
      <c r="N114" s="15"/>
    </row>
    <row r="115" spans="11:14">
      <c r="K115" s="15"/>
      <c r="L115" s="15"/>
      <c r="M115" s="15"/>
      <c r="N115" s="15"/>
    </row>
    <row r="116" spans="11:14">
      <c r="K116" s="15"/>
      <c r="L116" s="15"/>
      <c r="M116" s="15"/>
      <c r="N116" s="15"/>
    </row>
    <row r="117" spans="11:14">
      <c r="K117" s="15"/>
      <c r="L117" s="15"/>
      <c r="M117" s="15"/>
      <c r="N117" s="15"/>
    </row>
    <row r="118" spans="11:14">
      <c r="K118" s="15"/>
      <c r="L118" s="15"/>
      <c r="M118" s="15"/>
      <c r="N118" s="15"/>
    </row>
    <row r="119" spans="11:14">
      <c r="K119" s="15"/>
      <c r="L119" s="15"/>
      <c r="M119" s="15"/>
      <c r="N119" s="15"/>
    </row>
    <row r="120" spans="11:14">
      <c r="K120" s="15"/>
      <c r="L120" s="15"/>
      <c r="M120" s="15"/>
      <c r="N120" s="15"/>
    </row>
    <row r="121" spans="11:14">
      <c r="K121" s="15"/>
      <c r="L121" s="15"/>
      <c r="M121" s="15"/>
      <c r="N121" s="15"/>
    </row>
    <row r="122" spans="11:14">
      <c r="K122" s="15"/>
      <c r="L122" s="15"/>
      <c r="M122" s="15"/>
      <c r="N122" s="15"/>
    </row>
    <row r="123" spans="11:14">
      <c r="K123" s="15"/>
      <c r="L123" s="15"/>
      <c r="M123" s="15"/>
      <c r="N123" s="15"/>
    </row>
    <row r="124" spans="11:14">
      <c r="K124" s="15"/>
      <c r="L124" s="15"/>
      <c r="M124" s="15"/>
      <c r="N124" s="15"/>
    </row>
    <row r="125" spans="11:14">
      <c r="K125" s="15"/>
      <c r="L125" s="15"/>
      <c r="M125" s="15"/>
      <c r="N125" s="15"/>
    </row>
    <row r="126" spans="11:14">
      <c r="K126" s="15"/>
      <c r="L126" s="15"/>
      <c r="M126" s="15"/>
      <c r="N126" s="15"/>
    </row>
    <row r="127" spans="11:14">
      <c r="K127" s="15"/>
      <c r="L127" s="15"/>
      <c r="M127" s="15"/>
      <c r="N127" s="15"/>
    </row>
    <row r="128" spans="11:14">
      <c r="K128" s="15"/>
      <c r="L128" s="15"/>
      <c r="M128" s="15"/>
      <c r="N128" s="15"/>
    </row>
    <row r="129" spans="11:14">
      <c r="K129" s="15"/>
      <c r="L129" s="15"/>
      <c r="M129" s="15"/>
      <c r="N129" s="15"/>
    </row>
    <row r="130" spans="11:14">
      <c r="K130" s="15"/>
      <c r="L130" s="15"/>
      <c r="M130" s="15"/>
      <c r="N130" s="15"/>
    </row>
    <row r="131" spans="11:14">
      <c r="K131" s="15"/>
      <c r="L131" s="15"/>
      <c r="M131" s="15"/>
      <c r="N131" s="15"/>
    </row>
    <row r="132" spans="11:14">
      <c r="K132" s="15"/>
      <c r="L132" s="15"/>
      <c r="M132" s="15"/>
      <c r="N132" s="15"/>
    </row>
    <row r="133" spans="11:14">
      <c r="K133" s="15"/>
      <c r="L133" s="15"/>
      <c r="M133" s="15"/>
      <c r="N133" s="15"/>
    </row>
    <row r="134" spans="11:14">
      <c r="K134" s="15"/>
      <c r="L134" s="15"/>
      <c r="M134" s="15"/>
      <c r="N134" s="15"/>
    </row>
    <row r="135" spans="11:14">
      <c r="K135" s="15"/>
      <c r="L135" s="15"/>
      <c r="M135" s="15"/>
      <c r="N135" s="15"/>
    </row>
    <row r="136" spans="11:14">
      <c r="K136" s="15"/>
      <c r="L136" s="15"/>
      <c r="M136" s="15"/>
      <c r="N136" s="15"/>
    </row>
    <row r="137" spans="11:14">
      <c r="K137" s="15"/>
      <c r="L137" s="15"/>
      <c r="M137" s="15"/>
      <c r="N137" s="15"/>
    </row>
    <row r="138" spans="11:14">
      <c r="K138" s="15"/>
      <c r="L138" s="15"/>
      <c r="M138" s="15"/>
      <c r="N138" s="15"/>
    </row>
    <row r="139" spans="11:14">
      <c r="K139" s="15"/>
      <c r="L139" s="15"/>
      <c r="M139" s="15"/>
      <c r="N139" s="15"/>
    </row>
    <row r="140" spans="11:14">
      <c r="K140" s="15"/>
      <c r="L140" s="15"/>
      <c r="M140" s="15"/>
      <c r="N140" s="15"/>
    </row>
    <row r="141" spans="11:14">
      <c r="K141" s="15"/>
      <c r="L141" s="15"/>
      <c r="M141" s="15"/>
      <c r="N141" s="15"/>
    </row>
    <row r="142" spans="11:14">
      <c r="K142" s="15"/>
      <c r="L142" s="15"/>
      <c r="M142" s="15"/>
      <c r="N142" s="15"/>
    </row>
    <row r="143" spans="11:14">
      <c r="K143" s="15"/>
      <c r="L143" s="15"/>
      <c r="M143" s="15"/>
      <c r="N143" s="15"/>
    </row>
    <row r="144" spans="11:14">
      <c r="K144" s="15"/>
      <c r="L144" s="15"/>
      <c r="M144" s="15"/>
      <c r="N144" s="15"/>
    </row>
    <row r="145" spans="11:14">
      <c r="K145" s="15"/>
      <c r="L145" s="15"/>
      <c r="M145" s="15"/>
      <c r="N145" s="15"/>
    </row>
    <row r="146" spans="11:14">
      <c r="K146" s="15"/>
      <c r="L146" s="15"/>
      <c r="M146" s="15"/>
      <c r="N146" s="15"/>
    </row>
    <row r="147" spans="11:14">
      <c r="K147" s="15"/>
      <c r="L147" s="15"/>
      <c r="M147" s="15"/>
      <c r="N147" s="15"/>
    </row>
    <row r="148" spans="11:14">
      <c r="K148" s="15"/>
      <c r="L148" s="15"/>
      <c r="M148" s="15"/>
      <c r="N148" s="15"/>
    </row>
    <row r="149" spans="11:14">
      <c r="K149" s="15"/>
      <c r="L149" s="15"/>
      <c r="M149" s="15"/>
      <c r="N149" s="15"/>
    </row>
    <row r="150" spans="11:14">
      <c r="K150" s="15"/>
      <c r="L150" s="15"/>
      <c r="M150" s="15"/>
      <c r="N150" s="15"/>
    </row>
    <row r="151" spans="11:14">
      <c r="K151" s="15"/>
      <c r="L151" s="15"/>
      <c r="M151" s="15"/>
      <c r="N151" s="15"/>
    </row>
    <row r="152" spans="11:14">
      <c r="K152" s="15"/>
      <c r="L152" s="15"/>
      <c r="M152" s="15"/>
      <c r="N152" s="15"/>
    </row>
    <row r="153" spans="11:14">
      <c r="K153" s="15"/>
      <c r="L153" s="15"/>
      <c r="M153" s="15"/>
      <c r="N153" s="15"/>
    </row>
    <row r="154" spans="11:14">
      <c r="K154" s="15"/>
      <c r="L154" s="15"/>
      <c r="M154" s="15"/>
      <c r="N154" s="15"/>
    </row>
    <row r="155" spans="11:14">
      <c r="K155" s="15"/>
      <c r="L155" s="15"/>
      <c r="M155" s="15"/>
      <c r="N155" s="15"/>
    </row>
    <row r="156" spans="11:14">
      <c r="K156" s="15"/>
      <c r="L156" s="15"/>
      <c r="M156" s="15"/>
      <c r="N156" s="15"/>
    </row>
    <row r="157" spans="11:14">
      <c r="K157" s="15"/>
      <c r="L157" s="15"/>
      <c r="M157" s="15"/>
      <c r="N157" s="15"/>
    </row>
    <row r="158" spans="11:14">
      <c r="K158" s="15"/>
      <c r="L158" s="15"/>
      <c r="M158" s="15"/>
      <c r="N158" s="15"/>
    </row>
    <row r="159" spans="11:14">
      <c r="K159" s="15"/>
      <c r="L159" s="15"/>
      <c r="M159" s="15"/>
      <c r="N159" s="15"/>
    </row>
    <row r="160" spans="11:14">
      <c r="K160" s="15"/>
      <c r="L160" s="15"/>
      <c r="M160" s="15"/>
      <c r="N160" s="15"/>
    </row>
    <row r="161" spans="11:14">
      <c r="K161" s="15"/>
      <c r="L161" s="15"/>
      <c r="M161" s="15"/>
      <c r="N161" s="15"/>
    </row>
    <row r="162" spans="11:14">
      <c r="K162" s="15"/>
      <c r="L162" s="15"/>
      <c r="M162" s="15"/>
      <c r="N162" s="15"/>
    </row>
    <row r="163" spans="11:14">
      <c r="K163" s="15"/>
      <c r="L163" s="15"/>
      <c r="M163" s="15"/>
      <c r="N163" s="15"/>
    </row>
    <row r="164" spans="11:14">
      <c r="K164" s="15"/>
      <c r="L164" s="15"/>
      <c r="M164" s="15"/>
      <c r="N164" s="15"/>
    </row>
    <row r="165" spans="11:14">
      <c r="K165" s="15"/>
      <c r="L165" s="15"/>
      <c r="M165" s="15"/>
      <c r="N165" s="15"/>
    </row>
    <row r="166" spans="11:14">
      <c r="K166" s="15"/>
      <c r="L166" s="15"/>
      <c r="M166" s="15"/>
      <c r="N166" s="15"/>
    </row>
    <row r="167" spans="11:14">
      <c r="K167" s="15"/>
      <c r="L167" s="15"/>
      <c r="M167" s="15"/>
      <c r="N167" s="15"/>
    </row>
    <row r="168" spans="11:14">
      <c r="K168" s="15"/>
      <c r="L168" s="15"/>
      <c r="M168" s="15"/>
      <c r="N168" s="15"/>
    </row>
    <row r="169" spans="11:14">
      <c r="K169" s="15"/>
      <c r="L169" s="15"/>
      <c r="M169" s="15"/>
      <c r="N169" s="15"/>
    </row>
    <row r="170" spans="11:14">
      <c r="K170" s="15"/>
      <c r="L170" s="15"/>
      <c r="M170" s="15"/>
      <c r="N170" s="15"/>
    </row>
    <row r="171" spans="11:14">
      <c r="K171" s="15"/>
      <c r="L171" s="15"/>
      <c r="M171" s="15"/>
      <c r="N171" s="15"/>
    </row>
    <row r="172" spans="11:14">
      <c r="K172" s="15"/>
      <c r="L172" s="15"/>
      <c r="M172" s="15"/>
      <c r="N172" s="15"/>
    </row>
    <row r="173" spans="11:14">
      <c r="K173" s="15"/>
      <c r="L173" s="15"/>
      <c r="M173" s="15"/>
      <c r="N173" s="15"/>
    </row>
    <row r="174" spans="11:14">
      <c r="K174" s="15"/>
      <c r="L174" s="15"/>
      <c r="M174" s="15"/>
      <c r="N174" s="15"/>
    </row>
    <row r="175" spans="11:14">
      <c r="K175" s="15"/>
      <c r="L175" s="15"/>
      <c r="M175" s="15"/>
      <c r="N175" s="15"/>
    </row>
    <row r="176" spans="11:14">
      <c r="K176" s="15"/>
      <c r="L176" s="15"/>
      <c r="M176" s="15"/>
      <c r="N176" s="15"/>
    </row>
    <row r="177" spans="11:14">
      <c r="K177" s="15"/>
      <c r="L177" s="15"/>
      <c r="M177" s="15"/>
      <c r="N177" s="15"/>
    </row>
    <row r="178" spans="11:14">
      <c r="K178" s="15"/>
      <c r="L178" s="15"/>
      <c r="M178" s="15"/>
      <c r="N178" s="15"/>
    </row>
    <row r="179" spans="11:14">
      <c r="K179" s="15"/>
      <c r="L179" s="15"/>
      <c r="M179" s="15"/>
      <c r="N179" s="15"/>
    </row>
    <row r="180" spans="11:14">
      <c r="K180" s="15"/>
      <c r="L180" s="15"/>
      <c r="M180" s="15"/>
      <c r="N180" s="15"/>
    </row>
    <row r="181" spans="11:14">
      <c r="K181" s="15"/>
      <c r="L181" s="15"/>
      <c r="M181" s="15"/>
      <c r="N181" s="15"/>
    </row>
    <row r="182" spans="11:14">
      <c r="K182" s="15"/>
      <c r="L182" s="15"/>
      <c r="M182" s="15"/>
      <c r="N182" s="15"/>
    </row>
    <row r="183" spans="11:14">
      <c r="K183" s="15"/>
      <c r="L183" s="15"/>
      <c r="M183" s="15"/>
      <c r="N183" s="15"/>
    </row>
    <row r="184" spans="11:14">
      <c r="K184" s="15"/>
      <c r="L184" s="15"/>
      <c r="M184" s="15"/>
      <c r="N184" s="15"/>
    </row>
    <row r="185" spans="11:14">
      <c r="K185" s="15"/>
      <c r="L185" s="15"/>
      <c r="M185" s="15"/>
      <c r="N185" s="15"/>
    </row>
    <row r="186" spans="11:14">
      <c r="K186" s="15"/>
      <c r="L186" s="15"/>
      <c r="M186" s="15"/>
      <c r="N186" s="15"/>
    </row>
    <row r="187" spans="11:14">
      <c r="K187" s="15"/>
      <c r="L187" s="15"/>
      <c r="M187" s="15"/>
      <c r="N187" s="15"/>
    </row>
    <row r="188" spans="11:14">
      <c r="K188" s="15"/>
      <c r="L188" s="15"/>
      <c r="M188" s="15"/>
      <c r="N188" s="15"/>
    </row>
    <row r="189" spans="11:14">
      <c r="K189" s="15"/>
      <c r="L189" s="15"/>
      <c r="M189" s="15"/>
      <c r="N189" s="15"/>
    </row>
    <row r="190" spans="11:14">
      <c r="K190" s="15"/>
      <c r="L190" s="15"/>
      <c r="M190" s="15"/>
      <c r="N190" s="15"/>
    </row>
    <row r="191" spans="11:14">
      <c r="K191" s="15"/>
      <c r="L191" s="15"/>
      <c r="M191" s="15"/>
      <c r="N191" s="15"/>
    </row>
    <row r="192" spans="11:14">
      <c r="K192" s="15"/>
      <c r="L192" s="15"/>
      <c r="M192" s="15"/>
      <c r="N192" s="15"/>
    </row>
    <row r="193" spans="11:14">
      <c r="K193" s="15"/>
      <c r="L193" s="15"/>
      <c r="M193" s="15"/>
      <c r="N193" s="15"/>
    </row>
    <row r="194" spans="11:14">
      <c r="K194" s="15"/>
      <c r="L194" s="15"/>
      <c r="M194" s="15"/>
      <c r="N194" s="15"/>
    </row>
    <row r="195" spans="11:14">
      <c r="K195" s="15"/>
      <c r="L195" s="15"/>
      <c r="M195" s="15"/>
      <c r="N195" s="15"/>
    </row>
  </sheetData>
  <phoneticPr fontId="13" type="noConversion"/>
  <conditionalFormatting sqref="I5:I9">
    <cfRule type="cellIs" dxfId="1650" priority="59" operator="equal">
      <formula>"-"</formula>
    </cfRule>
  </conditionalFormatting>
  <conditionalFormatting sqref="I5:I9">
    <cfRule type="cellIs" dxfId="1649" priority="58" operator="equal">
      <formula>"-"</formula>
    </cfRule>
  </conditionalFormatting>
  <conditionalFormatting sqref="H5:H9">
    <cfRule type="cellIs" dxfId="1648" priority="56" stopIfTrue="1" operator="equal">
      <formula>"-"</formula>
    </cfRule>
    <cfRule type="containsText" dxfId="1647" priority="57" stopIfTrue="1" operator="containsText" text="leer">
      <formula>NOT(ISERROR(SEARCH("leer",H5)))</formula>
    </cfRule>
  </conditionalFormatting>
  <conditionalFormatting sqref="H5:H9">
    <cfRule type="cellIs" dxfId="1646" priority="54" stopIfTrue="1" operator="equal">
      <formula>"-"</formula>
    </cfRule>
    <cfRule type="containsText" dxfId="1645" priority="55" stopIfTrue="1" operator="containsText" text="leer">
      <formula>NOT(ISERROR(SEARCH("leer",H5)))</formula>
    </cfRule>
  </conditionalFormatting>
  <conditionalFormatting sqref="I5:I8">
    <cfRule type="cellIs" dxfId="1644" priority="53" operator="equal">
      <formula>"-"</formula>
    </cfRule>
  </conditionalFormatting>
  <conditionalFormatting sqref="G5:G9">
    <cfRule type="cellIs" dxfId="1643" priority="51" stopIfTrue="1" operator="equal">
      <formula>"-"</formula>
    </cfRule>
    <cfRule type="containsText" dxfId="1642" priority="52" stopIfTrue="1" operator="containsText" text="leer">
      <formula>NOT(ISERROR(SEARCH("leer",G5)))</formula>
    </cfRule>
  </conditionalFormatting>
  <conditionalFormatting sqref="G5:G9">
    <cfRule type="cellIs" dxfId="1641" priority="49" stopIfTrue="1" operator="equal">
      <formula>"-"</formula>
    </cfRule>
    <cfRule type="containsText" dxfId="1640" priority="50" stopIfTrue="1" operator="containsText" text="leer">
      <formula>NOT(ISERROR(SEARCH("leer",G5)))</formula>
    </cfRule>
  </conditionalFormatting>
  <conditionalFormatting sqref="G5:G9">
    <cfRule type="cellIs" dxfId="1639" priority="47" stopIfTrue="1" operator="equal">
      <formula>"-"</formula>
    </cfRule>
    <cfRule type="containsText" dxfId="1638" priority="48" stopIfTrue="1" operator="containsText" text="leer">
      <formula>NOT(ISERROR(SEARCH("leer",G5)))</formula>
    </cfRule>
  </conditionalFormatting>
  <conditionalFormatting sqref="G5:G9">
    <cfRule type="cellIs" dxfId="1637" priority="45" stopIfTrue="1" operator="equal">
      <formula>"-"</formula>
    </cfRule>
    <cfRule type="containsText" dxfId="1636" priority="46" stopIfTrue="1" operator="containsText" text="leer">
      <formula>NOT(ISERROR(SEARCH("leer",G5)))</formula>
    </cfRule>
  </conditionalFormatting>
  <conditionalFormatting sqref="G5:G9">
    <cfRule type="cellIs" dxfId="1635" priority="43" stopIfTrue="1" operator="equal">
      <formula>"-"</formula>
    </cfRule>
    <cfRule type="containsText" dxfId="1634" priority="44" stopIfTrue="1" operator="containsText" text="leer">
      <formula>NOT(ISERROR(SEARCH("leer",G5)))</formula>
    </cfRule>
  </conditionalFormatting>
  <conditionalFormatting sqref="G5:G9">
    <cfRule type="cellIs" dxfId="1633" priority="41" stopIfTrue="1" operator="equal">
      <formula>"-"</formula>
    </cfRule>
    <cfRule type="containsText" dxfId="1632" priority="42" stopIfTrue="1" operator="containsText" text="leer">
      <formula>NOT(ISERROR(SEARCH("leer",G5)))</formula>
    </cfRule>
  </conditionalFormatting>
  <conditionalFormatting sqref="G5:G9">
    <cfRule type="cellIs" dxfId="1631" priority="39" stopIfTrue="1" operator="equal">
      <formula>"-"</formula>
    </cfRule>
    <cfRule type="containsText" dxfId="1630" priority="40" stopIfTrue="1" operator="containsText" text="leer">
      <formula>NOT(ISERROR(SEARCH("leer",G5)))</formula>
    </cfRule>
  </conditionalFormatting>
  <conditionalFormatting sqref="G5:G9">
    <cfRule type="cellIs" dxfId="1629" priority="37" stopIfTrue="1" operator="equal">
      <formula>"-"</formula>
    </cfRule>
    <cfRule type="containsText" dxfId="1628" priority="38" stopIfTrue="1" operator="containsText" text="leer">
      <formula>NOT(ISERROR(SEARCH("leer",G5)))</formula>
    </cfRule>
  </conditionalFormatting>
  <conditionalFormatting sqref="G5:G9">
    <cfRule type="cellIs" dxfId="1627" priority="35" stopIfTrue="1" operator="equal">
      <formula>"-"</formula>
    </cfRule>
    <cfRule type="containsText" dxfId="1626" priority="36" stopIfTrue="1" operator="containsText" text="leer">
      <formula>NOT(ISERROR(SEARCH("leer",G5)))</formula>
    </cfRule>
  </conditionalFormatting>
  <conditionalFormatting sqref="G5:G9">
    <cfRule type="cellIs" dxfId="1625" priority="33" stopIfTrue="1" operator="equal">
      <formula>"-"</formula>
    </cfRule>
    <cfRule type="containsText" dxfId="1624" priority="34" stopIfTrue="1" operator="containsText" text="leer">
      <formula>NOT(ISERROR(SEARCH("leer",G5)))</formula>
    </cfRule>
  </conditionalFormatting>
  <conditionalFormatting sqref="G5:G9">
    <cfRule type="cellIs" dxfId="1623" priority="31" stopIfTrue="1" operator="equal">
      <formula>"-"</formula>
    </cfRule>
    <cfRule type="containsText" dxfId="1622" priority="32" stopIfTrue="1" operator="containsText" text="leer">
      <formula>NOT(ISERROR(SEARCH("leer",G5)))</formula>
    </cfRule>
  </conditionalFormatting>
  <conditionalFormatting sqref="G5:G9">
    <cfRule type="cellIs" dxfId="1621" priority="29" stopIfTrue="1" operator="equal">
      <formula>"-"</formula>
    </cfRule>
    <cfRule type="containsText" dxfId="1620" priority="30" stopIfTrue="1" operator="containsText" text="leer">
      <formula>NOT(ISERROR(SEARCH("leer",G5)))</formula>
    </cfRule>
  </conditionalFormatting>
  <conditionalFormatting sqref="G5:G9">
    <cfRule type="cellIs" dxfId="1619" priority="27" stopIfTrue="1" operator="equal">
      <formula>"-"</formula>
    </cfRule>
    <cfRule type="containsText" dxfId="1618" priority="28" stopIfTrue="1" operator="containsText" text="leer">
      <formula>NOT(ISERROR(SEARCH("leer",G5)))</formula>
    </cfRule>
  </conditionalFormatting>
  <conditionalFormatting sqref="G5:G9">
    <cfRule type="cellIs" dxfId="1617" priority="25" stopIfTrue="1" operator="equal">
      <formula>"-"</formula>
    </cfRule>
    <cfRule type="containsText" dxfId="1616" priority="26" stopIfTrue="1" operator="containsText" text="leer">
      <formula>NOT(ISERROR(SEARCH("leer",G5)))</formula>
    </cfRule>
  </conditionalFormatting>
  <conditionalFormatting sqref="F5:F7">
    <cfRule type="cellIs" dxfId="1615" priority="23" stopIfTrue="1" operator="equal">
      <formula>"-"</formula>
    </cfRule>
    <cfRule type="containsText" dxfId="1614" priority="24" stopIfTrue="1" operator="containsText" text="leer">
      <formula>NOT(ISERROR(SEARCH("leer",F5)))</formula>
    </cfRule>
  </conditionalFormatting>
  <conditionalFormatting sqref="F5:F7">
    <cfRule type="cellIs" dxfId="1613" priority="22" stopIfTrue="1" operator="equal">
      <formula>"-"</formula>
    </cfRule>
  </conditionalFormatting>
  <conditionalFormatting sqref="F5:F7">
    <cfRule type="cellIs" dxfId="1612" priority="20" stopIfTrue="1" operator="equal">
      <formula>"-"</formula>
    </cfRule>
    <cfRule type="containsText" dxfId="1611" priority="21" stopIfTrue="1" operator="containsText" text="leer">
      <formula>NOT(ISERROR(SEARCH("leer",F5)))</formula>
    </cfRule>
  </conditionalFormatting>
  <conditionalFormatting sqref="F5:F7">
    <cfRule type="cellIs" dxfId="1610" priority="19" stopIfTrue="1" operator="equal">
      <formula>"-"</formula>
    </cfRule>
  </conditionalFormatting>
  <conditionalFormatting sqref="F8:F9">
    <cfRule type="cellIs" dxfId="1609" priority="17" stopIfTrue="1" operator="equal">
      <formula>"-"</formula>
    </cfRule>
    <cfRule type="containsText" dxfId="1608" priority="18" stopIfTrue="1" operator="containsText" text="leer">
      <formula>NOT(ISERROR(SEARCH("leer",F8)))</formula>
    </cfRule>
  </conditionalFormatting>
  <conditionalFormatting sqref="F8:F9">
    <cfRule type="cellIs" dxfId="1607" priority="16" stopIfTrue="1" operator="equal">
      <formula>"-"</formula>
    </cfRule>
  </conditionalFormatting>
  <conditionalFormatting sqref="F8:F9">
    <cfRule type="cellIs" dxfId="1606" priority="14" stopIfTrue="1" operator="equal">
      <formula>"-"</formula>
    </cfRule>
    <cfRule type="containsText" dxfId="1605" priority="15" stopIfTrue="1" operator="containsText" text="leer">
      <formula>NOT(ISERROR(SEARCH("leer",F8)))</formula>
    </cfRule>
  </conditionalFormatting>
  <conditionalFormatting sqref="F8:F9">
    <cfRule type="cellIs" dxfId="1604" priority="13" stopIfTrue="1" operator="equal">
      <formula>"-"</formula>
    </cfRule>
  </conditionalFormatting>
  <conditionalFormatting sqref="F5:F7">
    <cfRule type="cellIs" dxfId="1603" priority="11" stopIfTrue="1" operator="equal">
      <formula>"-"</formula>
    </cfRule>
    <cfRule type="containsText" dxfId="1602" priority="12" stopIfTrue="1" operator="containsText" text="leer">
      <formula>NOT(ISERROR(SEARCH("leer",F5)))</formula>
    </cfRule>
  </conditionalFormatting>
  <conditionalFormatting sqref="F5:F7">
    <cfRule type="cellIs" dxfId="1601" priority="10" stopIfTrue="1" operator="equal">
      <formula>"-"</formula>
    </cfRule>
  </conditionalFormatting>
  <conditionalFormatting sqref="F5:F7">
    <cfRule type="cellIs" dxfId="1600" priority="8" stopIfTrue="1" operator="equal">
      <formula>"-"</formula>
    </cfRule>
    <cfRule type="containsText" dxfId="1599" priority="9" stopIfTrue="1" operator="containsText" text="leer">
      <formula>NOT(ISERROR(SEARCH("leer",F5)))</formula>
    </cfRule>
  </conditionalFormatting>
  <conditionalFormatting sqref="F5:F7">
    <cfRule type="cellIs" dxfId="1598" priority="7" stopIfTrue="1" operator="equal">
      <formula>"-"</formula>
    </cfRule>
  </conditionalFormatting>
  <conditionalFormatting sqref="F8:F9">
    <cfRule type="cellIs" dxfId="1597" priority="5" stopIfTrue="1" operator="equal">
      <formula>"-"</formula>
    </cfRule>
    <cfRule type="containsText" dxfId="1596" priority="6" stopIfTrue="1" operator="containsText" text="leer">
      <formula>NOT(ISERROR(SEARCH("leer",F8)))</formula>
    </cfRule>
  </conditionalFormatting>
  <conditionalFormatting sqref="F8:F9">
    <cfRule type="cellIs" dxfId="1595" priority="4" stopIfTrue="1" operator="equal">
      <formula>"-"</formula>
    </cfRule>
  </conditionalFormatting>
  <conditionalFormatting sqref="F8:F9">
    <cfRule type="cellIs" dxfId="1594" priority="2" stopIfTrue="1" operator="equal">
      <formula>"-"</formula>
    </cfRule>
    <cfRule type="containsText" dxfId="1593" priority="3" stopIfTrue="1" operator="containsText" text="leer">
      <formula>NOT(ISERROR(SEARCH("leer",F8)))</formula>
    </cfRule>
  </conditionalFormatting>
  <conditionalFormatting sqref="F8:F9">
    <cfRule type="cellIs" dxfId="1592"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201"/>
  <sheetViews>
    <sheetView showRuler="0" workbookViewId="0"/>
  </sheetViews>
  <sheetFormatPr baseColWidth="10" defaultColWidth="10.7109375" defaultRowHeight="12.75"/>
  <cols>
    <col min="1" max="1" width="17" style="51" customWidth="1"/>
    <col min="2" max="2" width="24.42578125" style="15" customWidth="1"/>
    <col min="3" max="3" width="8.140625" style="18" customWidth="1"/>
    <col min="4" max="4" width="12.28515625" style="8" customWidth="1"/>
    <col min="5" max="6" width="11.42578125" style="8" customWidth="1"/>
    <col min="7" max="8" width="11.28515625" style="18" customWidth="1"/>
    <col min="9" max="14" width="11.42578125" style="18" customWidth="1"/>
    <col min="15" max="16384" width="10.7109375" style="15"/>
  </cols>
  <sheetData>
    <row r="1" spans="1:14" s="5" customFormat="1">
      <c r="A1" s="97" t="s">
        <v>370</v>
      </c>
    </row>
    <row r="2" spans="1:14" s="5" customFormat="1">
      <c r="A2" s="97"/>
    </row>
    <row r="3" spans="1:14" s="65" customFormat="1">
      <c r="A3" s="107" t="s">
        <v>85</v>
      </c>
      <c r="C3" s="5" t="s">
        <v>413</v>
      </c>
      <c r="D3" s="5" t="s">
        <v>525</v>
      </c>
      <c r="E3" s="64">
        <v>2013</v>
      </c>
      <c r="F3" s="64">
        <v>2012</v>
      </c>
      <c r="G3" s="64">
        <v>2011</v>
      </c>
      <c r="H3" s="64">
        <v>2010</v>
      </c>
      <c r="I3" s="64">
        <v>2009</v>
      </c>
      <c r="J3" s="64">
        <v>2008</v>
      </c>
      <c r="K3" s="64">
        <v>2007</v>
      </c>
      <c r="L3" s="64">
        <v>2006</v>
      </c>
      <c r="M3" s="64">
        <v>2005</v>
      </c>
      <c r="N3" s="64">
        <v>2004</v>
      </c>
    </row>
    <row r="4" spans="1:14">
      <c r="K4" s="67"/>
      <c r="L4" s="67"/>
      <c r="M4" s="67"/>
      <c r="N4" s="67"/>
    </row>
    <row r="5" spans="1:14">
      <c r="A5" s="51" t="s">
        <v>139</v>
      </c>
      <c r="B5" s="15" t="s">
        <v>161</v>
      </c>
      <c r="C5" s="18">
        <v>1</v>
      </c>
      <c r="D5" s="8" t="s">
        <v>655</v>
      </c>
      <c r="E5" s="8">
        <v>85.1</v>
      </c>
      <c r="F5" s="202">
        <v>85.7</v>
      </c>
      <c r="G5" s="71">
        <v>86.4</v>
      </c>
      <c r="H5" s="93">
        <v>87</v>
      </c>
      <c r="I5" s="191">
        <v>88.1</v>
      </c>
      <c r="J5" s="191">
        <v>88.8</v>
      </c>
      <c r="K5" s="193">
        <v>89.8</v>
      </c>
      <c r="L5" s="193">
        <v>89.6</v>
      </c>
      <c r="M5" s="193">
        <v>89.4</v>
      </c>
      <c r="N5" s="193">
        <v>89.1</v>
      </c>
    </row>
    <row r="6" spans="1:14">
      <c r="A6" s="51" t="s">
        <v>58</v>
      </c>
      <c r="B6" s="15" t="s">
        <v>161</v>
      </c>
      <c r="C6" s="18">
        <v>1</v>
      </c>
      <c r="D6" s="8" t="s">
        <v>655</v>
      </c>
      <c r="E6" s="8">
        <v>14.9</v>
      </c>
      <c r="F6" s="202">
        <v>14.299999999999997</v>
      </c>
      <c r="G6" s="71">
        <v>13.6</v>
      </c>
      <c r="H6" s="93">
        <v>13</v>
      </c>
      <c r="I6" s="191">
        <v>11.9</v>
      </c>
      <c r="J6" s="191">
        <v>11.2</v>
      </c>
      <c r="K6" s="193">
        <v>10.199999999999999</v>
      </c>
      <c r="L6" s="193">
        <v>10.4</v>
      </c>
      <c r="M6" s="193">
        <v>10.6</v>
      </c>
      <c r="N6" s="193">
        <v>10.9</v>
      </c>
    </row>
    <row r="7" spans="1:14">
      <c r="A7" s="51" t="s">
        <v>435</v>
      </c>
      <c r="B7" s="15" t="s">
        <v>161</v>
      </c>
      <c r="C7" s="18">
        <v>1</v>
      </c>
      <c r="D7" s="8" t="s">
        <v>655</v>
      </c>
      <c r="E7" s="8">
        <v>23.4</v>
      </c>
      <c r="F7" s="202">
        <v>24.7</v>
      </c>
      <c r="G7" s="71">
        <v>25.9</v>
      </c>
      <c r="H7" s="93">
        <v>27.1</v>
      </c>
      <c r="I7" s="191">
        <v>29.2</v>
      </c>
      <c r="J7" s="190">
        <v>31.2</v>
      </c>
      <c r="K7" s="193">
        <v>34.299999999999997</v>
      </c>
      <c r="L7" s="193">
        <v>34.6</v>
      </c>
      <c r="M7" s="193">
        <v>35.1</v>
      </c>
      <c r="N7" s="193">
        <v>35</v>
      </c>
    </row>
    <row r="8" spans="1:14">
      <c r="A8" s="51" t="s">
        <v>409</v>
      </c>
      <c r="B8" s="15" t="s">
        <v>161</v>
      </c>
      <c r="C8" s="18">
        <v>1</v>
      </c>
      <c r="D8" s="8" t="s">
        <v>655</v>
      </c>
      <c r="E8" s="8">
        <v>12</v>
      </c>
      <c r="F8" s="202">
        <v>11.6</v>
      </c>
      <c r="G8" s="71">
        <v>11.1</v>
      </c>
      <c r="H8" s="93">
        <v>10.199999999999999</v>
      </c>
      <c r="I8" s="191">
        <v>10.3</v>
      </c>
      <c r="J8" s="190">
        <v>8.4</v>
      </c>
      <c r="K8" s="193">
        <v>6.5</v>
      </c>
      <c r="L8" s="193">
        <v>5.2</v>
      </c>
      <c r="M8" s="193">
        <v>4.4000000000000004</v>
      </c>
      <c r="N8" s="193">
        <v>3.7</v>
      </c>
    </row>
    <row r="9" spans="1:14">
      <c r="A9" s="51" t="s">
        <v>436</v>
      </c>
      <c r="B9" s="15" t="s">
        <v>161</v>
      </c>
      <c r="C9" s="18">
        <v>1</v>
      </c>
      <c r="D9" s="8" t="s">
        <v>655</v>
      </c>
      <c r="E9" s="8">
        <v>6.6</v>
      </c>
      <c r="F9" s="269">
        <v>7</v>
      </c>
      <c r="G9" s="71">
        <v>7.2</v>
      </c>
      <c r="H9" s="93">
        <v>7.7</v>
      </c>
      <c r="I9" s="191">
        <v>8.8000000000000007</v>
      </c>
      <c r="J9" s="190">
        <v>9.6999999999999993</v>
      </c>
      <c r="K9" s="193">
        <v>12.1</v>
      </c>
      <c r="L9" s="193">
        <v>13.9</v>
      </c>
      <c r="M9" s="193">
        <v>14.9</v>
      </c>
      <c r="N9" s="193">
        <v>15.8</v>
      </c>
    </row>
    <row r="10" spans="1:14">
      <c r="A10" s="134" t="s">
        <v>365</v>
      </c>
      <c r="B10" s="15" t="s">
        <v>161</v>
      </c>
      <c r="C10" s="18">
        <v>1</v>
      </c>
      <c r="D10" s="8" t="s">
        <v>655</v>
      </c>
      <c r="E10" s="8">
        <v>7.6</v>
      </c>
      <c r="F10" s="202">
        <v>7.1</v>
      </c>
      <c r="G10" s="71">
        <v>7.2</v>
      </c>
      <c r="H10" s="93">
        <v>7.2</v>
      </c>
      <c r="I10" s="191">
        <v>7.9</v>
      </c>
      <c r="J10" s="190">
        <v>7.7</v>
      </c>
      <c r="K10" s="193">
        <v>8.5</v>
      </c>
      <c r="L10" s="193">
        <v>8.4</v>
      </c>
      <c r="M10" s="193">
        <v>8.4</v>
      </c>
      <c r="N10" s="193">
        <v>8.4</v>
      </c>
    </row>
    <row r="11" spans="1:14">
      <c r="A11" s="51" t="s">
        <v>432</v>
      </c>
      <c r="B11" s="15" t="s">
        <v>161</v>
      </c>
      <c r="C11" s="18">
        <v>1</v>
      </c>
      <c r="D11" s="8" t="s">
        <v>655</v>
      </c>
      <c r="E11" s="8">
        <v>5.7</v>
      </c>
      <c r="F11" s="202">
        <v>5.9</v>
      </c>
      <c r="G11" s="93">
        <v>6</v>
      </c>
      <c r="H11" s="93">
        <v>6.6</v>
      </c>
      <c r="I11" s="191">
        <v>6.2</v>
      </c>
      <c r="J11" s="190">
        <v>6.3</v>
      </c>
      <c r="K11" s="193">
        <v>6.3</v>
      </c>
      <c r="L11" s="193">
        <v>6.6</v>
      </c>
      <c r="M11" s="193">
        <v>6.9</v>
      </c>
      <c r="N11" s="193">
        <v>7.1</v>
      </c>
    </row>
    <row r="12" spans="1:14">
      <c r="A12" s="51" t="s">
        <v>410</v>
      </c>
      <c r="B12" s="15" t="s">
        <v>161</v>
      </c>
      <c r="C12" s="18">
        <v>1</v>
      </c>
      <c r="D12" s="8" t="s">
        <v>655</v>
      </c>
      <c r="E12" s="8">
        <v>6.4</v>
      </c>
      <c r="F12" s="202">
        <v>6.3</v>
      </c>
      <c r="G12" s="71">
        <v>6.2</v>
      </c>
      <c r="H12" s="93">
        <v>5.8</v>
      </c>
      <c r="I12" s="191">
        <v>6.6</v>
      </c>
      <c r="J12" s="190">
        <v>5.8</v>
      </c>
      <c r="K12" s="193">
        <v>5.2</v>
      </c>
      <c r="L12" s="193">
        <v>4.9000000000000004</v>
      </c>
      <c r="M12" s="193">
        <v>4.5999999999999996</v>
      </c>
      <c r="N12" s="193">
        <v>4.2</v>
      </c>
    </row>
    <row r="13" spans="1:14">
      <c r="A13" s="51" t="s">
        <v>433</v>
      </c>
      <c r="B13" s="15" t="s">
        <v>161</v>
      </c>
      <c r="C13" s="18">
        <v>1</v>
      </c>
      <c r="D13" s="8" t="s">
        <v>655</v>
      </c>
      <c r="E13" s="8">
        <v>38.299999999999997</v>
      </c>
      <c r="F13" s="202">
        <v>37.400000000000006</v>
      </c>
      <c r="G13" s="71">
        <v>36.399999999999991</v>
      </c>
      <c r="H13" s="93">
        <v>35.4</v>
      </c>
      <c r="I13" s="191">
        <v>31</v>
      </c>
      <c r="J13" s="191">
        <v>30.900000000000006</v>
      </c>
      <c r="K13" s="191">
        <v>27.099999999999994</v>
      </c>
      <c r="L13" s="191">
        <v>26.399999999999991</v>
      </c>
      <c r="M13" s="191">
        <v>25.700000000000003</v>
      </c>
      <c r="N13" s="191">
        <v>25.799999999999997</v>
      </c>
    </row>
    <row r="14" spans="1:14" ht="25.5">
      <c r="A14" s="201" t="s">
        <v>203</v>
      </c>
      <c r="B14" s="15" t="s">
        <v>288</v>
      </c>
      <c r="C14" s="18">
        <v>1</v>
      </c>
      <c r="D14" s="8" t="s">
        <v>655</v>
      </c>
      <c r="E14" s="8">
        <v>144</v>
      </c>
      <c r="F14" s="202">
        <v>140</v>
      </c>
      <c r="G14" s="71">
        <v>140</v>
      </c>
      <c r="H14" s="71">
        <v>133</v>
      </c>
      <c r="I14" s="187">
        <v>117</v>
      </c>
      <c r="J14" s="190">
        <v>121</v>
      </c>
      <c r="K14" s="188">
        <v>119</v>
      </c>
      <c r="L14" s="188">
        <v>115</v>
      </c>
      <c r="M14" s="188">
        <v>111</v>
      </c>
      <c r="N14" s="188">
        <v>114</v>
      </c>
    </row>
    <row r="15" spans="1:14">
      <c r="A15" s="201"/>
      <c r="G15" s="71"/>
      <c r="H15" s="71"/>
      <c r="I15" s="187"/>
      <c r="J15" s="190"/>
      <c r="K15" s="188"/>
      <c r="L15" s="188"/>
      <c r="M15" s="188"/>
      <c r="N15" s="188"/>
    </row>
    <row r="16" spans="1:14">
      <c r="K16" s="15"/>
      <c r="L16" s="15"/>
      <c r="M16" s="15"/>
      <c r="N16" s="15"/>
    </row>
    <row r="17" spans="1:14">
      <c r="A17" s="254" t="s">
        <v>817</v>
      </c>
      <c r="B17" s="140"/>
      <c r="C17" s="140"/>
      <c r="D17" s="140"/>
      <c r="E17" s="140"/>
      <c r="F17" s="140"/>
      <c r="K17" s="15"/>
      <c r="L17" s="15"/>
      <c r="M17" s="15"/>
      <c r="N17" s="15"/>
    </row>
    <row r="18" spans="1:14">
      <c r="K18" s="15"/>
      <c r="L18" s="15"/>
      <c r="M18" s="15"/>
      <c r="N18" s="15"/>
    </row>
    <row r="19" spans="1:14">
      <c r="K19" s="15"/>
      <c r="L19" s="15"/>
      <c r="M19" s="15"/>
      <c r="N19" s="15"/>
    </row>
    <row r="20" spans="1:14">
      <c r="K20" s="15"/>
      <c r="L20" s="15"/>
      <c r="M20" s="15"/>
      <c r="N20" s="15"/>
    </row>
    <row r="21" spans="1:14">
      <c r="K21" s="15"/>
      <c r="L21" s="15"/>
      <c r="M21" s="15"/>
      <c r="N21" s="15"/>
    </row>
    <row r="22" spans="1:14">
      <c r="K22" s="15"/>
      <c r="L22" s="15"/>
      <c r="M22" s="15"/>
      <c r="N22" s="15"/>
    </row>
    <row r="23" spans="1:14">
      <c r="K23" s="15"/>
      <c r="L23" s="15"/>
      <c r="M23" s="15"/>
      <c r="N23" s="15"/>
    </row>
    <row r="24" spans="1:14">
      <c r="K24" s="15"/>
      <c r="L24" s="15"/>
      <c r="M24" s="15"/>
      <c r="N24" s="15"/>
    </row>
    <row r="25" spans="1:14">
      <c r="K25" s="15"/>
      <c r="L25" s="15"/>
      <c r="M25" s="15"/>
      <c r="N25" s="15"/>
    </row>
    <row r="26" spans="1:14">
      <c r="K26" s="15"/>
      <c r="L26" s="15"/>
      <c r="M26" s="15"/>
      <c r="N26" s="15"/>
    </row>
    <row r="27" spans="1:14">
      <c r="K27" s="15"/>
      <c r="L27" s="15"/>
      <c r="M27" s="15"/>
      <c r="N27" s="15"/>
    </row>
    <row r="28" spans="1:14">
      <c r="K28" s="15"/>
      <c r="L28" s="15"/>
      <c r="M28" s="15"/>
      <c r="N28" s="15"/>
    </row>
    <row r="29" spans="1:14">
      <c r="K29" s="15"/>
      <c r="L29" s="15"/>
      <c r="M29" s="15"/>
      <c r="N29" s="15"/>
    </row>
    <row r="30" spans="1:14">
      <c r="K30" s="15"/>
      <c r="L30" s="15"/>
      <c r="M30" s="15"/>
      <c r="N30" s="15"/>
    </row>
    <row r="31" spans="1:14">
      <c r="K31" s="15"/>
      <c r="L31" s="15"/>
      <c r="M31" s="15"/>
      <c r="N31" s="15"/>
    </row>
    <row r="32" spans="1:14">
      <c r="K32" s="15"/>
      <c r="L32" s="15"/>
      <c r="M32" s="15"/>
      <c r="N32" s="15"/>
    </row>
    <row r="33" spans="11:14">
      <c r="K33" s="15"/>
      <c r="L33" s="15"/>
      <c r="M33" s="15"/>
      <c r="N33" s="15"/>
    </row>
    <row r="34" spans="11:14">
      <c r="K34" s="15"/>
      <c r="L34" s="15"/>
      <c r="M34" s="15"/>
      <c r="N34" s="15"/>
    </row>
    <row r="35" spans="11:14">
      <c r="K35" s="15"/>
      <c r="L35" s="15"/>
      <c r="M35" s="15"/>
      <c r="N35" s="15"/>
    </row>
    <row r="36" spans="11:14">
      <c r="K36" s="15"/>
      <c r="L36" s="15"/>
      <c r="M36" s="15"/>
      <c r="N36" s="15"/>
    </row>
    <row r="37" spans="11:14">
      <c r="K37" s="15"/>
      <c r="L37" s="15"/>
      <c r="M37" s="15"/>
      <c r="N37" s="15"/>
    </row>
    <row r="38" spans="11:14">
      <c r="K38" s="15"/>
      <c r="L38" s="15"/>
      <c r="M38" s="15"/>
      <c r="N38" s="15"/>
    </row>
    <row r="39" spans="11:14">
      <c r="K39" s="15"/>
      <c r="L39" s="15"/>
      <c r="M39" s="15"/>
      <c r="N39" s="15"/>
    </row>
    <row r="40" spans="11:14">
      <c r="K40" s="15"/>
      <c r="L40" s="15"/>
      <c r="M40" s="15"/>
      <c r="N40" s="15"/>
    </row>
    <row r="41" spans="11:14">
      <c r="K41" s="15"/>
      <c r="L41" s="15"/>
      <c r="M41" s="15"/>
      <c r="N41" s="15"/>
    </row>
    <row r="42" spans="11:14">
      <c r="K42" s="15"/>
      <c r="L42" s="15"/>
      <c r="M42" s="15"/>
      <c r="N42" s="15"/>
    </row>
    <row r="43" spans="11:14">
      <c r="K43" s="15"/>
      <c r="L43" s="15"/>
      <c r="M43" s="15"/>
      <c r="N43" s="15"/>
    </row>
    <row r="44" spans="11:14">
      <c r="K44" s="15"/>
      <c r="L44" s="15"/>
      <c r="M44" s="15"/>
      <c r="N44" s="15"/>
    </row>
    <row r="45" spans="11:14">
      <c r="K45" s="15"/>
      <c r="L45" s="15"/>
      <c r="M45" s="15"/>
      <c r="N45" s="15"/>
    </row>
    <row r="46" spans="11:14">
      <c r="K46" s="15"/>
      <c r="L46" s="15"/>
      <c r="M46" s="15"/>
      <c r="N46" s="15"/>
    </row>
    <row r="47" spans="11:14">
      <c r="K47" s="15"/>
      <c r="L47" s="15"/>
      <c r="M47" s="15"/>
      <c r="N47" s="15"/>
    </row>
    <row r="48" spans="11:14">
      <c r="K48" s="15"/>
      <c r="L48" s="15"/>
      <c r="M48" s="15"/>
      <c r="N48" s="15"/>
    </row>
    <row r="49" spans="11:14">
      <c r="K49" s="15"/>
      <c r="L49" s="15"/>
      <c r="M49" s="15"/>
      <c r="N49" s="15"/>
    </row>
    <row r="50" spans="11:14">
      <c r="K50" s="15"/>
      <c r="L50" s="15"/>
      <c r="M50" s="15"/>
      <c r="N50" s="15"/>
    </row>
    <row r="51" spans="11:14">
      <c r="K51" s="15"/>
      <c r="L51" s="15"/>
      <c r="M51" s="15"/>
      <c r="N51" s="15"/>
    </row>
    <row r="52" spans="11:14">
      <c r="K52" s="15"/>
      <c r="L52" s="15"/>
      <c r="M52" s="15"/>
      <c r="N52" s="15"/>
    </row>
    <row r="53" spans="11:14">
      <c r="K53" s="15"/>
      <c r="L53" s="15"/>
      <c r="M53" s="15"/>
      <c r="N53" s="15"/>
    </row>
    <row r="54" spans="11:14">
      <c r="K54" s="15"/>
      <c r="L54" s="15"/>
      <c r="M54" s="15"/>
      <c r="N54" s="15"/>
    </row>
    <row r="55" spans="11:14">
      <c r="K55" s="15"/>
      <c r="L55" s="15"/>
      <c r="M55" s="15"/>
      <c r="N55" s="15"/>
    </row>
    <row r="56" spans="11:14">
      <c r="K56" s="15"/>
      <c r="L56" s="15"/>
      <c r="M56" s="15"/>
      <c r="N56" s="15"/>
    </row>
    <row r="57" spans="11:14">
      <c r="K57" s="15"/>
      <c r="L57" s="15"/>
      <c r="M57" s="15"/>
      <c r="N57" s="15"/>
    </row>
    <row r="58" spans="11:14">
      <c r="K58" s="15"/>
      <c r="L58" s="15"/>
      <c r="M58" s="15"/>
      <c r="N58" s="15"/>
    </row>
    <row r="59" spans="11:14">
      <c r="K59" s="15"/>
      <c r="L59" s="15"/>
      <c r="M59" s="15"/>
      <c r="N59" s="15"/>
    </row>
    <row r="60" spans="11:14">
      <c r="K60" s="15"/>
      <c r="L60" s="15"/>
      <c r="M60" s="15"/>
      <c r="N60" s="15"/>
    </row>
    <row r="61" spans="11:14">
      <c r="K61" s="15"/>
      <c r="L61" s="15"/>
      <c r="M61" s="15"/>
      <c r="N61" s="15"/>
    </row>
    <row r="62" spans="11:14">
      <c r="K62" s="15"/>
      <c r="L62" s="15"/>
      <c r="M62" s="15"/>
      <c r="N62" s="15"/>
    </row>
    <row r="63" spans="11:14">
      <c r="K63" s="15"/>
      <c r="L63" s="15"/>
      <c r="M63" s="15"/>
      <c r="N63" s="15"/>
    </row>
    <row r="64" spans="11:14">
      <c r="K64" s="15"/>
      <c r="L64" s="15"/>
      <c r="M64" s="15"/>
      <c r="N64" s="15"/>
    </row>
    <row r="65" spans="11:14">
      <c r="K65" s="15"/>
      <c r="L65" s="15"/>
      <c r="M65" s="15"/>
      <c r="N65" s="15"/>
    </row>
    <row r="66" spans="11:14">
      <c r="K66" s="15"/>
      <c r="L66" s="15"/>
      <c r="M66" s="15"/>
      <c r="N66" s="15"/>
    </row>
    <row r="67" spans="11:14">
      <c r="K67" s="15"/>
      <c r="L67" s="15"/>
      <c r="M67" s="15"/>
      <c r="N67" s="15"/>
    </row>
    <row r="68" spans="11:14">
      <c r="K68" s="15"/>
      <c r="L68" s="15"/>
      <c r="M68" s="15"/>
      <c r="N68" s="15"/>
    </row>
    <row r="69" spans="11:14">
      <c r="K69" s="15"/>
      <c r="L69" s="15"/>
      <c r="M69" s="15"/>
      <c r="N69" s="15"/>
    </row>
    <row r="70" spans="11:14">
      <c r="K70" s="15"/>
      <c r="L70" s="15"/>
      <c r="M70" s="15"/>
      <c r="N70" s="15"/>
    </row>
    <row r="71" spans="11:14">
      <c r="K71" s="15"/>
      <c r="L71" s="15"/>
      <c r="M71" s="15"/>
      <c r="N71" s="15"/>
    </row>
    <row r="72" spans="11:14">
      <c r="K72" s="15"/>
      <c r="L72" s="15"/>
      <c r="M72" s="15"/>
      <c r="N72" s="15"/>
    </row>
    <row r="73" spans="11:14">
      <c r="K73" s="15"/>
      <c r="L73" s="15"/>
      <c r="M73" s="15"/>
      <c r="N73" s="15"/>
    </row>
    <row r="74" spans="11:14">
      <c r="K74" s="15"/>
      <c r="L74" s="15"/>
      <c r="M74" s="15"/>
      <c r="N74" s="15"/>
    </row>
    <row r="75" spans="11:14">
      <c r="K75" s="15"/>
      <c r="L75" s="15"/>
      <c r="M75" s="15"/>
      <c r="N75" s="15"/>
    </row>
    <row r="76" spans="11:14">
      <c r="K76" s="15"/>
      <c r="L76" s="15"/>
      <c r="M76" s="15"/>
      <c r="N76" s="15"/>
    </row>
    <row r="77" spans="11:14">
      <c r="K77" s="15"/>
      <c r="L77" s="15"/>
      <c r="M77" s="15"/>
      <c r="N77" s="15"/>
    </row>
    <row r="78" spans="11:14">
      <c r="K78" s="15"/>
      <c r="L78" s="15"/>
      <c r="M78" s="15"/>
      <c r="N78" s="15"/>
    </row>
    <row r="79" spans="11:14">
      <c r="K79" s="15"/>
      <c r="L79" s="15"/>
      <c r="M79" s="15"/>
      <c r="N79" s="15"/>
    </row>
    <row r="80" spans="11:14">
      <c r="K80" s="15"/>
      <c r="L80" s="15"/>
      <c r="M80" s="15"/>
      <c r="N80" s="15"/>
    </row>
    <row r="81" spans="11:14">
      <c r="K81" s="15"/>
      <c r="L81" s="15"/>
      <c r="M81" s="15"/>
      <c r="N81" s="15"/>
    </row>
    <row r="82" spans="11:14">
      <c r="K82" s="15"/>
      <c r="L82" s="15"/>
      <c r="M82" s="15"/>
      <c r="N82" s="15"/>
    </row>
    <row r="83" spans="11:14">
      <c r="K83" s="15"/>
      <c r="L83" s="15"/>
      <c r="M83" s="15"/>
      <c r="N83" s="15"/>
    </row>
    <row r="84" spans="11:14">
      <c r="K84" s="15"/>
      <c r="L84" s="15"/>
      <c r="M84" s="15"/>
      <c r="N84" s="15"/>
    </row>
    <row r="85" spans="11:14">
      <c r="K85" s="15"/>
      <c r="L85" s="15"/>
      <c r="M85" s="15"/>
      <c r="N85" s="15"/>
    </row>
    <row r="86" spans="11:14">
      <c r="K86" s="15"/>
      <c r="L86" s="15"/>
      <c r="M86" s="15"/>
      <c r="N86" s="15"/>
    </row>
    <row r="87" spans="11:14">
      <c r="K87" s="15"/>
      <c r="L87" s="15"/>
      <c r="M87" s="15"/>
      <c r="N87" s="15"/>
    </row>
    <row r="88" spans="11:14">
      <c r="K88" s="15"/>
      <c r="L88" s="15"/>
      <c r="M88" s="15"/>
      <c r="N88" s="15"/>
    </row>
    <row r="89" spans="11:14">
      <c r="K89" s="15"/>
      <c r="L89" s="15"/>
      <c r="M89" s="15"/>
      <c r="N89" s="15"/>
    </row>
    <row r="90" spans="11:14">
      <c r="K90" s="15"/>
      <c r="L90" s="15"/>
      <c r="M90" s="15"/>
      <c r="N90" s="15"/>
    </row>
    <row r="91" spans="11:14">
      <c r="K91" s="15"/>
      <c r="L91" s="15"/>
      <c r="M91" s="15"/>
      <c r="N91" s="15"/>
    </row>
    <row r="92" spans="11:14">
      <c r="K92" s="15"/>
      <c r="L92" s="15"/>
      <c r="M92" s="15"/>
      <c r="N92" s="15"/>
    </row>
    <row r="93" spans="11:14">
      <c r="K93" s="15"/>
      <c r="L93" s="15"/>
      <c r="M93" s="15"/>
      <c r="N93" s="15"/>
    </row>
    <row r="94" spans="11:14">
      <c r="K94" s="15"/>
      <c r="L94" s="15"/>
      <c r="M94" s="15"/>
      <c r="N94" s="15"/>
    </row>
    <row r="95" spans="11:14">
      <c r="K95" s="15"/>
      <c r="L95" s="15"/>
      <c r="M95" s="15"/>
      <c r="N95" s="15"/>
    </row>
    <row r="96" spans="11:14">
      <c r="K96" s="15"/>
      <c r="L96" s="15"/>
      <c r="M96" s="15"/>
      <c r="N96" s="15"/>
    </row>
    <row r="97" spans="11:14">
      <c r="K97" s="15"/>
      <c r="L97" s="15"/>
      <c r="M97" s="15"/>
      <c r="N97" s="15"/>
    </row>
    <row r="98" spans="11:14">
      <c r="K98" s="15"/>
      <c r="L98" s="15"/>
      <c r="M98" s="15"/>
      <c r="N98" s="15"/>
    </row>
    <row r="99" spans="11:14">
      <c r="K99" s="15"/>
      <c r="L99" s="15"/>
      <c r="M99" s="15"/>
      <c r="N99" s="15"/>
    </row>
    <row r="100" spans="11:14">
      <c r="K100" s="15"/>
      <c r="L100" s="15"/>
      <c r="M100" s="15"/>
      <c r="N100" s="15"/>
    </row>
    <row r="101" spans="11:14">
      <c r="K101" s="15"/>
      <c r="L101" s="15"/>
      <c r="M101" s="15"/>
      <c r="N101" s="15"/>
    </row>
    <row r="102" spans="11:14">
      <c r="K102" s="15"/>
      <c r="L102" s="15"/>
      <c r="M102" s="15"/>
      <c r="N102" s="15"/>
    </row>
    <row r="103" spans="11:14">
      <c r="K103" s="15"/>
      <c r="L103" s="15"/>
      <c r="M103" s="15"/>
      <c r="N103" s="15"/>
    </row>
    <row r="104" spans="11:14">
      <c r="K104" s="15"/>
      <c r="L104" s="15"/>
      <c r="M104" s="15"/>
      <c r="N104" s="15"/>
    </row>
    <row r="105" spans="11:14">
      <c r="K105" s="15"/>
      <c r="L105" s="15"/>
      <c r="M105" s="15"/>
      <c r="N105" s="15"/>
    </row>
    <row r="106" spans="11:14">
      <c r="K106" s="15"/>
      <c r="L106" s="15"/>
      <c r="M106" s="15"/>
      <c r="N106" s="15"/>
    </row>
    <row r="107" spans="11:14">
      <c r="K107" s="15"/>
      <c r="L107" s="15"/>
      <c r="M107" s="15"/>
      <c r="N107" s="15"/>
    </row>
    <row r="108" spans="11:14">
      <c r="K108" s="15"/>
      <c r="L108" s="15"/>
      <c r="M108" s="15"/>
      <c r="N108" s="15"/>
    </row>
    <row r="109" spans="11:14">
      <c r="K109" s="15"/>
      <c r="L109" s="15"/>
      <c r="M109" s="15"/>
      <c r="N109" s="15"/>
    </row>
    <row r="110" spans="11:14">
      <c r="K110" s="15"/>
      <c r="L110" s="15"/>
      <c r="M110" s="15"/>
      <c r="N110" s="15"/>
    </row>
    <row r="111" spans="11:14">
      <c r="K111" s="15"/>
      <c r="L111" s="15"/>
      <c r="M111" s="15"/>
      <c r="N111" s="15"/>
    </row>
    <row r="112" spans="11:14">
      <c r="K112" s="15"/>
      <c r="L112" s="15"/>
      <c r="M112" s="15"/>
      <c r="N112" s="15"/>
    </row>
    <row r="113" spans="11:14">
      <c r="K113" s="15"/>
      <c r="L113" s="15"/>
      <c r="M113" s="15"/>
      <c r="N113" s="15"/>
    </row>
    <row r="114" spans="11:14">
      <c r="K114" s="15"/>
      <c r="L114" s="15"/>
      <c r="M114" s="15"/>
      <c r="N114" s="15"/>
    </row>
    <row r="115" spans="11:14">
      <c r="K115" s="15"/>
      <c r="L115" s="15"/>
      <c r="M115" s="15"/>
      <c r="N115" s="15"/>
    </row>
    <row r="116" spans="11:14">
      <c r="K116" s="15"/>
      <c r="L116" s="15"/>
      <c r="M116" s="15"/>
      <c r="N116" s="15"/>
    </row>
    <row r="117" spans="11:14">
      <c r="K117" s="15"/>
      <c r="L117" s="15"/>
      <c r="M117" s="15"/>
      <c r="N117" s="15"/>
    </row>
    <row r="118" spans="11:14">
      <c r="K118" s="15"/>
      <c r="L118" s="15"/>
      <c r="M118" s="15"/>
      <c r="N118" s="15"/>
    </row>
    <row r="119" spans="11:14">
      <c r="K119" s="15"/>
      <c r="L119" s="15"/>
      <c r="M119" s="15"/>
      <c r="N119" s="15"/>
    </row>
    <row r="120" spans="11:14">
      <c r="K120" s="15"/>
      <c r="L120" s="15"/>
      <c r="M120" s="15"/>
      <c r="N120" s="15"/>
    </row>
    <row r="121" spans="11:14">
      <c r="K121" s="15"/>
      <c r="L121" s="15"/>
      <c r="M121" s="15"/>
      <c r="N121" s="15"/>
    </row>
    <row r="122" spans="11:14">
      <c r="K122" s="15"/>
      <c r="L122" s="15"/>
      <c r="M122" s="15"/>
      <c r="N122" s="15"/>
    </row>
    <row r="123" spans="11:14">
      <c r="K123" s="15"/>
      <c r="L123" s="15"/>
      <c r="M123" s="15"/>
      <c r="N123" s="15"/>
    </row>
    <row r="124" spans="11:14">
      <c r="K124" s="15"/>
      <c r="L124" s="15"/>
      <c r="M124" s="15"/>
      <c r="N124" s="15"/>
    </row>
    <row r="125" spans="11:14">
      <c r="K125" s="15"/>
      <c r="L125" s="15"/>
      <c r="M125" s="15"/>
      <c r="N125" s="15"/>
    </row>
    <row r="126" spans="11:14">
      <c r="K126" s="15"/>
      <c r="L126" s="15"/>
      <c r="M126" s="15"/>
      <c r="N126" s="15"/>
    </row>
    <row r="127" spans="11:14">
      <c r="K127" s="15"/>
      <c r="L127" s="15"/>
      <c r="M127" s="15"/>
      <c r="N127" s="15"/>
    </row>
    <row r="128" spans="11:14">
      <c r="K128" s="15"/>
      <c r="L128" s="15"/>
      <c r="M128" s="15"/>
      <c r="N128" s="15"/>
    </row>
    <row r="129" spans="11:14">
      <c r="K129" s="15"/>
      <c r="L129" s="15"/>
      <c r="M129" s="15"/>
      <c r="N129" s="15"/>
    </row>
    <row r="130" spans="11:14">
      <c r="K130" s="15"/>
      <c r="L130" s="15"/>
      <c r="M130" s="15"/>
      <c r="N130" s="15"/>
    </row>
    <row r="131" spans="11:14">
      <c r="K131" s="15"/>
      <c r="L131" s="15"/>
      <c r="M131" s="15"/>
      <c r="N131" s="15"/>
    </row>
    <row r="132" spans="11:14">
      <c r="K132" s="15"/>
      <c r="L132" s="15"/>
      <c r="M132" s="15"/>
      <c r="N132" s="15"/>
    </row>
    <row r="133" spans="11:14">
      <c r="K133" s="15"/>
      <c r="L133" s="15"/>
      <c r="M133" s="15"/>
      <c r="N133" s="15"/>
    </row>
    <row r="134" spans="11:14">
      <c r="K134" s="15"/>
      <c r="L134" s="15"/>
      <c r="M134" s="15"/>
      <c r="N134" s="15"/>
    </row>
    <row r="135" spans="11:14">
      <c r="K135" s="15"/>
      <c r="L135" s="15"/>
      <c r="M135" s="15"/>
      <c r="N135" s="15"/>
    </row>
    <row r="136" spans="11:14">
      <c r="K136" s="15"/>
      <c r="L136" s="15"/>
      <c r="M136" s="15"/>
      <c r="N136" s="15"/>
    </row>
    <row r="137" spans="11:14">
      <c r="K137" s="15"/>
      <c r="L137" s="15"/>
      <c r="M137" s="15"/>
      <c r="N137" s="15"/>
    </row>
    <row r="138" spans="11:14">
      <c r="K138" s="15"/>
      <c r="L138" s="15"/>
      <c r="M138" s="15"/>
      <c r="N138" s="15"/>
    </row>
    <row r="139" spans="11:14">
      <c r="K139" s="15"/>
      <c r="L139" s="15"/>
      <c r="M139" s="15"/>
      <c r="N139" s="15"/>
    </row>
    <row r="140" spans="11:14">
      <c r="K140" s="15"/>
      <c r="L140" s="15"/>
      <c r="M140" s="15"/>
      <c r="N140" s="15"/>
    </row>
    <row r="141" spans="11:14">
      <c r="K141" s="15"/>
      <c r="L141" s="15"/>
      <c r="M141" s="15"/>
      <c r="N141" s="15"/>
    </row>
    <row r="142" spans="11:14">
      <c r="K142" s="15"/>
      <c r="L142" s="15"/>
      <c r="M142" s="15"/>
      <c r="N142" s="15"/>
    </row>
    <row r="143" spans="11:14">
      <c r="K143" s="15"/>
      <c r="L143" s="15"/>
      <c r="M143" s="15"/>
      <c r="N143" s="15"/>
    </row>
    <row r="144" spans="11:14">
      <c r="K144" s="15"/>
      <c r="L144" s="15"/>
      <c r="M144" s="15"/>
      <c r="N144" s="15"/>
    </row>
    <row r="145" spans="11:14">
      <c r="K145" s="15"/>
      <c r="L145" s="15"/>
      <c r="M145" s="15"/>
      <c r="N145" s="15"/>
    </row>
    <row r="146" spans="11:14">
      <c r="K146" s="15"/>
      <c r="L146" s="15"/>
      <c r="M146" s="15"/>
      <c r="N146" s="15"/>
    </row>
    <row r="147" spans="11:14">
      <c r="K147" s="15"/>
      <c r="L147" s="15"/>
      <c r="M147" s="15"/>
      <c r="N147" s="15"/>
    </row>
    <row r="148" spans="11:14">
      <c r="K148" s="15"/>
      <c r="L148" s="15"/>
      <c r="M148" s="15"/>
      <c r="N148" s="15"/>
    </row>
    <row r="149" spans="11:14">
      <c r="K149" s="15"/>
      <c r="L149" s="15"/>
      <c r="M149" s="15"/>
      <c r="N149" s="15"/>
    </row>
    <row r="150" spans="11:14">
      <c r="K150" s="15"/>
      <c r="L150" s="15"/>
      <c r="M150" s="15"/>
      <c r="N150" s="15"/>
    </row>
    <row r="151" spans="11:14">
      <c r="K151" s="15"/>
      <c r="L151" s="15"/>
      <c r="M151" s="15"/>
      <c r="N151" s="15"/>
    </row>
    <row r="152" spans="11:14">
      <c r="K152" s="15"/>
      <c r="L152" s="15"/>
      <c r="M152" s="15"/>
      <c r="N152" s="15"/>
    </row>
    <row r="153" spans="11:14">
      <c r="K153" s="15"/>
      <c r="L153" s="15"/>
      <c r="M153" s="15"/>
      <c r="N153" s="15"/>
    </row>
    <row r="154" spans="11:14">
      <c r="K154" s="15"/>
      <c r="L154" s="15"/>
      <c r="M154" s="15"/>
      <c r="N154" s="15"/>
    </row>
    <row r="155" spans="11:14">
      <c r="K155" s="15"/>
      <c r="L155" s="15"/>
      <c r="M155" s="15"/>
      <c r="N155" s="15"/>
    </row>
    <row r="156" spans="11:14">
      <c r="K156" s="15"/>
      <c r="L156" s="15"/>
      <c r="M156" s="15"/>
      <c r="N156" s="15"/>
    </row>
    <row r="157" spans="11:14">
      <c r="K157" s="15"/>
      <c r="L157" s="15"/>
      <c r="M157" s="15"/>
      <c r="N157" s="15"/>
    </row>
    <row r="158" spans="11:14">
      <c r="K158" s="15"/>
      <c r="L158" s="15"/>
      <c r="M158" s="15"/>
      <c r="N158" s="15"/>
    </row>
    <row r="159" spans="11:14">
      <c r="K159" s="15"/>
      <c r="L159" s="15"/>
      <c r="M159" s="15"/>
      <c r="N159" s="15"/>
    </row>
    <row r="160" spans="11:14">
      <c r="K160" s="15"/>
      <c r="L160" s="15"/>
      <c r="M160" s="15"/>
      <c r="N160" s="15"/>
    </row>
    <row r="161" spans="11:14">
      <c r="K161" s="15"/>
      <c r="L161" s="15"/>
      <c r="M161" s="15"/>
      <c r="N161" s="15"/>
    </row>
    <row r="162" spans="11:14">
      <c r="K162" s="15"/>
      <c r="L162" s="15"/>
      <c r="M162" s="15"/>
      <c r="N162" s="15"/>
    </row>
    <row r="163" spans="11:14">
      <c r="K163" s="15"/>
      <c r="L163" s="15"/>
      <c r="M163" s="15"/>
      <c r="N163" s="15"/>
    </row>
    <row r="164" spans="11:14">
      <c r="K164" s="15"/>
      <c r="L164" s="15"/>
      <c r="M164" s="15"/>
      <c r="N164" s="15"/>
    </row>
    <row r="165" spans="11:14">
      <c r="K165" s="15"/>
      <c r="L165" s="15"/>
      <c r="M165" s="15"/>
      <c r="N165" s="15"/>
    </row>
    <row r="166" spans="11:14">
      <c r="K166" s="15"/>
      <c r="L166" s="15"/>
      <c r="M166" s="15"/>
      <c r="N166" s="15"/>
    </row>
    <row r="167" spans="11:14">
      <c r="K167" s="15"/>
      <c r="L167" s="15"/>
      <c r="M167" s="15"/>
      <c r="N167" s="15"/>
    </row>
    <row r="168" spans="11:14">
      <c r="K168" s="15"/>
      <c r="L168" s="15"/>
      <c r="M168" s="15"/>
      <c r="N168" s="15"/>
    </row>
    <row r="169" spans="11:14">
      <c r="K169" s="15"/>
      <c r="L169" s="15"/>
      <c r="M169" s="15"/>
      <c r="N169" s="15"/>
    </row>
    <row r="170" spans="11:14">
      <c r="K170" s="15"/>
      <c r="L170" s="15"/>
      <c r="M170" s="15"/>
      <c r="N170" s="15"/>
    </row>
    <row r="171" spans="11:14">
      <c r="K171" s="15"/>
      <c r="L171" s="15"/>
      <c r="M171" s="15"/>
      <c r="N171" s="15"/>
    </row>
    <row r="172" spans="11:14">
      <c r="K172" s="15"/>
      <c r="L172" s="15"/>
      <c r="M172" s="15"/>
      <c r="N172" s="15"/>
    </row>
    <row r="173" spans="11:14">
      <c r="K173" s="15"/>
      <c r="L173" s="15"/>
      <c r="M173" s="15"/>
      <c r="N173" s="15"/>
    </row>
    <row r="174" spans="11:14">
      <c r="K174" s="15"/>
      <c r="L174" s="15"/>
      <c r="M174" s="15"/>
      <c r="N174" s="15"/>
    </row>
    <row r="175" spans="11:14">
      <c r="K175" s="15"/>
      <c r="L175" s="15"/>
      <c r="M175" s="15"/>
      <c r="N175" s="15"/>
    </row>
    <row r="176" spans="11:14">
      <c r="K176" s="15"/>
      <c r="L176" s="15"/>
      <c r="M176" s="15"/>
      <c r="N176" s="15"/>
    </row>
    <row r="177" spans="11:14">
      <c r="K177" s="15"/>
      <c r="L177" s="15"/>
      <c r="M177" s="15"/>
      <c r="N177" s="15"/>
    </row>
    <row r="178" spans="11:14">
      <c r="K178" s="15"/>
      <c r="L178" s="15"/>
      <c r="M178" s="15"/>
      <c r="N178" s="15"/>
    </row>
    <row r="179" spans="11:14">
      <c r="K179" s="15"/>
      <c r="L179" s="15"/>
      <c r="M179" s="15"/>
      <c r="N179" s="15"/>
    </row>
    <row r="180" spans="11:14">
      <c r="K180" s="15"/>
      <c r="L180" s="15"/>
      <c r="M180" s="15"/>
      <c r="N180" s="15"/>
    </row>
    <row r="181" spans="11:14">
      <c r="K181" s="15"/>
      <c r="L181" s="15"/>
      <c r="M181" s="15"/>
      <c r="N181" s="15"/>
    </row>
    <row r="182" spans="11:14">
      <c r="K182" s="15"/>
      <c r="L182" s="15"/>
      <c r="M182" s="15"/>
      <c r="N182" s="15"/>
    </row>
    <row r="183" spans="11:14">
      <c r="K183" s="15"/>
      <c r="L183" s="15"/>
      <c r="M183" s="15"/>
      <c r="N183" s="15"/>
    </row>
    <row r="184" spans="11:14">
      <c r="K184" s="15"/>
      <c r="L184" s="15"/>
      <c r="M184" s="15"/>
      <c r="N184" s="15"/>
    </row>
    <row r="185" spans="11:14">
      <c r="K185" s="15"/>
      <c r="L185" s="15"/>
      <c r="M185" s="15"/>
      <c r="N185" s="15"/>
    </row>
    <row r="186" spans="11:14">
      <c r="K186" s="15"/>
      <c r="L186" s="15"/>
      <c r="M186" s="15"/>
      <c r="N186" s="15"/>
    </row>
    <row r="187" spans="11:14">
      <c r="K187" s="15"/>
      <c r="L187" s="15"/>
      <c r="M187" s="15"/>
      <c r="N187" s="15"/>
    </row>
    <row r="188" spans="11:14">
      <c r="K188" s="15"/>
      <c r="L188" s="15"/>
      <c r="M188" s="15"/>
      <c r="N188" s="15"/>
    </row>
    <row r="189" spans="11:14">
      <c r="K189" s="15"/>
      <c r="L189" s="15"/>
      <c r="M189" s="15"/>
      <c r="N189" s="15"/>
    </row>
    <row r="190" spans="11:14">
      <c r="K190" s="15"/>
      <c r="L190" s="15"/>
      <c r="M190" s="15"/>
      <c r="N190" s="15"/>
    </row>
    <row r="191" spans="11:14">
      <c r="K191" s="15"/>
      <c r="L191" s="15"/>
      <c r="M191" s="15"/>
      <c r="N191" s="15"/>
    </row>
    <row r="192" spans="11:14">
      <c r="K192" s="15"/>
      <c r="L192" s="15"/>
      <c r="M192" s="15"/>
      <c r="N192" s="15"/>
    </row>
    <row r="193" spans="11:14">
      <c r="K193" s="15"/>
      <c r="L193" s="15"/>
      <c r="M193" s="15"/>
      <c r="N193" s="15"/>
    </row>
    <row r="194" spans="11:14">
      <c r="K194" s="15"/>
      <c r="L194" s="15"/>
      <c r="M194" s="15"/>
      <c r="N194" s="15"/>
    </row>
    <row r="195" spans="11:14">
      <c r="K195" s="15"/>
      <c r="L195" s="15"/>
      <c r="M195" s="15"/>
      <c r="N195" s="15"/>
    </row>
    <row r="196" spans="11:14">
      <c r="K196" s="15"/>
      <c r="L196" s="15"/>
      <c r="M196" s="15"/>
      <c r="N196" s="15"/>
    </row>
    <row r="197" spans="11:14">
      <c r="K197" s="15"/>
      <c r="L197" s="15"/>
      <c r="M197" s="15"/>
      <c r="N197" s="15"/>
    </row>
    <row r="198" spans="11:14">
      <c r="K198" s="15"/>
      <c r="L198" s="15"/>
      <c r="M198" s="15"/>
      <c r="N198" s="15"/>
    </row>
    <row r="199" spans="11:14">
      <c r="K199" s="15"/>
      <c r="L199" s="15"/>
      <c r="M199" s="15"/>
      <c r="N199" s="15"/>
    </row>
    <row r="200" spans="11:14">
      <c r="K200" s="15"/>
      <c r="L200" s="15"/>
      <c r="M200" s="15"/>
      <c r="N200" s="15"/>
    </row>
    <row r="201" spans="11:14">
      <c r="K201" s="15"/>
      <c r="L201" s="15"/>
      <c r="M201" s="15"/>
      <c r="N201" s="15"/>
    </row>
  </sheetData>
  <phoneticPr fontId="13" type="noConversion"/>
  <conditionalFormatting sqref="I5:I15">
    <cfRule type="cellIs" dxfId="1591" priority="46" operator="equal">
      <formula>"-"</formula>
    </cfRule>
  </conditionalFormatting>
  <conditionalFormatting sqref="H5:H15">
    <cfRule type="cellIs" dxfId="1590" priority="43" stopIfTrue="1" operator="equal">
      <formula>"-"</formula>
    </cfRule>
    <cfRule type="containsText" dxfId="1589" priority="44" stopIfTrue="1" operator="containsText" text="leer">
      <formula>NOT(ISERROR(SEARCH("leer",H5)))</formula>
    </cfRule>
  </conditionalFormatting>
  <conditionalFormatting sqref="J13:N13">
    <cfRule type="cellIs" dxfId="1588" priority="40" operator="equal">
      <formula>"-"</formula>
    </cfRule>
  </conditionalFormatting>
  <conditionalFormatting sqref="J13:N13">
    <cfRule type="cellIs" dxfId="1587" priority="39" operator="equal">
      <formula>"-"</formula>
    </cfRule>
  </conditionalFormatting>
  <conditionalFormatting sqref="G5:G15">
    <cfRule type="cellIs" dxfId="1586" priority="35" stopIfTrue="1" operator="equal">
      <formula>"-"</formula>
    </cfRule>
    <cfRule type="containsText" dxfId="1585" priority="36" stopIfTrue="1" operator="containsText" text="leer">
      <formula>NOT(ISERROR(SEARCH("leer",G5)))</formula>
    </cfRule>
  </conditionalFormatting>
  <conditionalFormatting sqref="G5:G15">
    <cfRule type="cellIs" dxfId="1584" priority="33" stopIfTrue="1" operator="equal">
      <formula>"-"</formula>
    </cfRule>
    <cfRule type="containsText" dxfId="1583" priority="34" stopIfTrue="1" operator="containsText" text="leer">
      <formula>NOT(ISERROR(SEARCH("leer",G5)))</formula>
    </cfRule>
  </conditionalFormatting>
  <conditionalFormatting sqref="G5:G15">
    <cfRule type="cellIs" dxfId="1582" priority="31" stopIfTrue="1" operator="equal">
      <formula>"-"</formula>
    </cfRule>
    <cfRule type="containsText" dxfId="1581" priority="32" stopIfTrue="1" operator="containsText" text="leer">
      <formula>NOT(ISERROR(SEARCH("leer",G5)))</formula>
    </cfRule>
  </conditionalFormatting>
  <conditionalFormatting sqref="G5:G15">
    <cfRule type="cellIs" dxfId="1580" priority="29" stopIfTrue="1" operator="equal">
      <formula>"-"</formula>
    </cfRule>
    <cfRule type="containsText" dxfId="1579" priority="30" stopIfTrue="1" operator="containsText" text="leer">
      <formula>NOT(ISERROR(SEARCH("leer",G5)))</formula>
    </cfRule>
  </conditionalFormatting>
  <conditionalFormatting sqref="G5:G15">
    <cfRule type="cellIs" dxfId="1578" priority="27" stopIfTrue="1" operator="equal">
      <formula>"-"</formula>
    </cfRule>
    <cfRule type="containsText" dxfId="1577" priority="28" stopIfTrue="1" operator="containsText" text="leer">
      <formula>NOT(ISERROR(SEARCH("leer",G5)))</formula>
    </cfRule>
  </conditionalFormatting>
  <conditionalFormatting sqref="G5:G15">
    <cfRule type="cellIs" dxfId="1576" priority="25" stopIfTrue="1" operator="equal">
      <formula>"-"</formula>
    </cfRule>
    <cfRule type="containsText" dxfId="1575" priority="26" stopIfTrue="1" operator="containsText" text="leer">
      <formula>NOT(ISERROR(SEARCH("leer",G5)))</formula>
    </cfRule>
  </conditionalFormatting>
  <conditionalFormatting sqref="G5:G15">
    <cfRule type="cellIs" dxfId="1574" priority="23" stopIfTrue="1" operator="equal">
      <formula>"-"</formula>
    </cfRule>
    <cfRule type="containsText" dxfId="1573" priority="24" stopIfTrue="1" operator="containsText" text="leer">
      <formula>NOT(ISERROR(SEARCH("leer",G5)))</formula>
    </cfRule>
  </conditionalFormatting>
  <conditionalFormatting sqref="G5:G15">
    <cfRule type="cellIs" dxfId="1572" priority="21" stopIfTrue="1" operator="equal">
      <formula>"-"</formula>
    </cfRule>
    <cfRule type="containsText" dxfId="1571" priority="22" stopIfTrue="1" operator="containsText" text="leer">
      <formula>NOT(ISERROR(SEARCH("leer",G5)))</formula>
    </cfRule>
  </conditionalFormatting>
  <conditionalFormatting sqref="G5:G15">
    <cfRule type="cellIs" dxfId="1570" priority="19" stopIfTrue="1" operator="equal">
      <formula>"-"</formula>
    </cfRule>
    <cfRule type="containsText" dxfId="1569" priority="20" stopIfTrue="1" operator="containsText" text="leer">
      <formula>NOT(ISERROR(SEARCH("leer",G5)))</formula>
    </cfRule>
  </conditionalFormatting>
  <conditionalFormatting sqref="G5:G15">
    <cfRule type="cellIs" dxfId="1568" priority="17" stopIfTrue="1" operator="equal">
      <formula>"-"</formula>
    </cfRule>
    <cfRule type="containsText" dxfId="1567" priority="18" stopIfTrue="1" operator="containsText" text="leer">
      <formula>NOT(ISERROR(SEARCH("leer",G5)))</formula>
    </cfRule>
  </conditionalFormatting>
  <conditionalFormatting sqref="G5:G15">
    <cfRule type="cellIs" dxfId="1566" priority="15" stopIfTrue="1" operator="equal">
      <formula>"-"</formula>
    </cfRule>
    <cfRule type="containsText" dxfId="1565" priority="16" stopIfTrue="1" operator="containsText" text="leer">
      <formula>NOT(ISERROR(SEARCH("leer",G5)))</formula>
    </cfRule>
  </conditionalFormatting>
  <conditionalFormatting sqref="G5:G15">
    <cfRule type="cellIs" dxfId="1564" priority="13" stopIfTrue="1" operator="equal">
      <formula>"-"</formula>
    </cfRule>
    <cfRule type="containsText" dxfId="1563" priority="14" stopIfTrue="1" operator="containsText" text="leer">
      <formula>NOT(ISERROR(SEARCH("leer",G5)))</formula>
    </cfRule>
  </conditionalFormatting>
  <conditionalFormatting sqref="F5:F14">
    <cfRule type="cellIs" dxfId="1562" priority="11" stopIfTrue="1" operator="equal">
      <formula>"-"</formula>
    </cfRule>
    <cfRule type="containsText" dxfId="1561" priority="12" stopIfTrue="1" operator="containsText" text="leer">
      <formula>NOT(ISERROR(SEARCH("leer",F5)))</formula>
    </cfRule>
  </conditionalFormatting>
  <conditionalFormatting sqref="F5:F14">
    <cfRule type="cellIs" dxfId="1560" priority="10" stopIfTrue="1" operator="equal">
      <formula>"-"</formula>
    </cfRule>
  </conditionalFormatting>
  <conditionalFormatting sqref="F5:F14">
    <cfRule type="cellIs" dxfId="1559" priority="8" stopIfTrue="1" operator="equal">
      <formula>"-"</formula>
    </cfRule>
    <cfRule type="containsText" dxfId="1558" priority="9" stopIfTrue="1" operator="containsText" text="leer">
      <formula>NOT(ISERROR(SEARCH("leer",F5)))</formula>
    </cfRule>
  </conditionalFormatting>
  <conditionalFormatting sqref="F5:F14">
    <cfRule type="cellIs" dxfId="1557" priority="7" stopIfTrue="1" operator="equal">
      <formula>"-"</formula>
    </cfRule>
  </conditionalFormatting>
  <conditionalFormatting sqref="F5:F14">
    <cfRule type="cellIs" dxfId="1556" priority="5" stopIfTrue="1" operator="equal">
      <formula>"-"</formula>
    </cfRule>
    <cfRule type="containsText" dxfId="1555" priority="6" stopIfTrue="1" operator="containsText" text="leer">
      <formula>NOT(ISERROR(SEARCH("leer",F5)))</formula>
    </cfRule>
  </conditionalFormatting>
  <conditionalFormatting sqref="F5:F14">
    <cfRule type="cellIs" dxfId="1554" priority="4" stopIfTrue="1" operator="equal">
      <formula>"-"</formula>
    </cfRule>
  </conditionalFormatting>
  <conditionalFormatting sqref="F5:F14">
    <cfRule type="cellIs" dxfId="1553" priority="2" stopIfTrue="1" operator="equal">
      <formula>"-"</formula>
    </cfRule>
    <cfRule type="containsText" dxfId="1552" priority="3" stopIfTrue="1" operator="containsText" text="leer">
      <formula>NOT(ISERROR(SEARCH("leer",F5)))</formula>
    </cfRule>
  </conditionalFormatting>
  <conditionalFormatting sqref="F5:F14">
    <cfRule type="cellIs" dxfId="1551"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15"/>
  <sheetViews>
    <sheetView showRuler="0" workbookViewId="0"/>
  </sheetViews>
  <sheetFormatPr baseColWidth="10" defaultColWidth="11.42578125" defaultRowHeight="12.75"/>
  <cols>
    <col min="1" max="1" width="21.85546875" customWidth="1"/>
    <col min="2" max="2" width="37.42578125" customWidth="1"/>
    <col min="4" max="4" width="12.28515625" style="8" customWidth="1"/>
    <col min="5" max="6" width="11.42578125" style="8" customWidth="1"/>
  </cols>
  <sheetData>
    <row r="1" spans="1:15" s="5" customFormat="1">
      <c r="A1" s="97" t="s">
        <v>370</v>
      </c>
    </row>
    <row r="2" spans="1:15" s="5" customFormat="1">
      <c r="A2" s="97"/>
    </row>
    <row r="3" spans="1:15">
      <c r="A3" s="4" t="s">
        <v>80</v>
      </c>
      <c r="B3" s="4"/>
      <c r="C3" s="5" t="s">
        <v>413</v>
      </c>
      <c r="D3" s="5" t="s">
        <v>525</v>
      </c>
      <c r="E3" s="24">
        <v>2013</v>
      </c>
      <c r="F3" s="24">
        <v>2012</v>
      </c>
      <c r="G3" s="24">
        <v>2011</v>
      </c>
      <c r="H3" s="24">
        <v>2010</v>
      </c>
      <c r="I3" s="24">
        <v>2009</v>
      </c>
      <c r="J3" s="24">
        <v>2008</v>
      </c>
      <c r="K3" s="4">
        <v>2007</v>
      </c>
      <c r="L3" s="4">
        <v>2006</v>
      </c>
      <c r="M3" s="4">
        <v>2005</v>
      </c>
      <c r="N3" s="4">
        <v>2004</v>
      </c>
    </row>
    <row r="5" spans="1:15">
      <c r="A5" s="4" t="s">
        <v>188</v>
      </c>
      <c r="B5" s="5"/>
      <c r="C5" s="5"/>
      <c r="G5" s="5"/>
      <c r="H5" s="5"/>
      <c r="I5" s="5"/>
      <c r="J5" s="5"/>
      <c r="K5" s="5"/>
      <c r="L5" s="5"/>
      <c r="M5" s="5"/>
      <c r="N5" s="5"/>
    </row>
    <row r="6" spans="1:15">
      <c r="A6" s="5" t="s">
        <v>140</v>
      </c>
      <c r="B6" s="15" t="s">
        <v>53</v>
      </c>
      <c r="C6" s="18">
        <v>1</v>
      </c>
      <c r="D6" s="8" t="s">
        <v>655</v>
      </c>
      <c r="E6" s="269">
        <v>0.7414526622821811</v>
      </c>
      <c r="F6" s="202">
        <v>0.7</v>
      </c>
      <c r="G6" s="71">
        <v>0.7</v>
      </c>
      <c r="H6" s="93">
        <v>0.6</v>
      </c>
      <c r="I6" s="160">
        <v>0.6</v>
      </c>
      <c r="J6" s="18">
        <v>0.7</v>
      </c>
      <c r="K6" s="18">
        <v>0.7</v>
      </c>
      <c r="L6" s="43">
        <v>0.72263723862857954</v>
      </c>
      <c r="M6" s="43">
        <v>0.75853436192007206</v>
      </c>
      <c r="N6" s="18">
        <v>0.8</v>
      </c>
      <c r="O6" s="76"/>
    </row>
    <row r="7" spans="1:15">
      <c r="A7" s="30" t="s">
        <v>728</v>
      </c>
      <c r="B7" s="15" t="s">
        <v>53</v>
      </c>
      <c r="C7" s="18">
        <v>1</v>
      </c>
      <c r="D7" s="8" t="s">
        <v>655</v>
      </c>
      <c r="E7" s="27">
        <v>12.746129869178008</v>
      </c>
      <c r="F7" s="202">
        <v>12.8</v>
      </c>
      <c r="G7" s="71">
        <v>11.3</v>
      </c>
      <c r="H7" s="93">
        <v>11</v>
      </c>
      <c r="I7" s="160">
        <v>11.4</v>
      </c>
      <c r="J7" s="43">
        <v>11</v>
      </c>
      <c r="K7" s="18">
        <v>10.8</v>
      </c>
      <c r="L7" s="43">
        <v>10.947345763682705</v>
      </c>
      <c r="M7" s="43">
        <v>11.456261211366733</v>
      </c>
      <c r="N7" s="18">
        <v>12.2</v>
      </c>
      <c r="O7" s="76"/>
    </row>
    <row r="8" spans="1:15">
      <c r="A8" s="30" t="s">
        <v>729</v>
      </c>
      <c r="B8" s="15" t="s">
        <v>53</v>
      </c>
      <c r="C8" s="18">
        <v>1</v>
      </c>
      <c r="D8" s="8" t="s">
        <v>655</v>
      </c>
      <c r="E8" s="27">
        <v>18.596085994914251</v>
      </c>
      <c r="F8" s="202">
        <v>18.600000000000001</v>
      </c>
      <c r="G8" s="71">
        <v>20.3</v>
      </c>
      <c r="H8" s="93">
        <v>21.7</v>
      </c>
      <c r="I8" s="162">
        <v>23</v>
      </c>
      <c r="J8" s="18">
        <v>24.3</v>
      </c>
      <c r="K8" s="18">
        <v>25.5</v>
      </c>
      <c r="L8" s="43">
        <v>26.617106492079223</v>
      </c>
      <c r="M8" s="43">
        <v>28.273228971641984</v>
      </c>
      <c r="N8" s="18">
        <v>29.8</v>
      </c>
      <c r="O8" s="76"/>
    </row>
    <row r="9" spans="1:15">
      <c r="A9" s="30" t="s">
        <v>730</v>
      </c>
      <c r="B9" s="15" t="s">
        <v>53</v>
      </c>
      <c r="C9" s="18">
        <v>1</v>
      </c>
      <c r="D9" s="8" t="s">
        <v>655</v>
      </c>
      <c r="E9" s="27">
        <v>33.341698738199248</v>
      </c>
      <c r="F9" s="202">
        <v>33.299999999999997</v>
      </c>
      <c r="G9" s="71">
        <v>33.6</v>
      </c>
      <c r="H9" s="93">
        <v>33.6</v>
      </c>
      <c r="I9" s="160">
        <v>33.4</v>
      </c>
      <c r="J9" s="18">
        <v>33.200000000000003</v>
      </c>
      <c r="K9" s="18">
        <v>33.200000000000003</v>
      </c>
      <c r="L9" s="43">
        <v>32.641711619999484</v>
      </c>
      <c r="M9" s="43">
        <v>31.863644294578354</v>
      </c>
      <c r="N9" s="18">
        <v>30.9</v>
      </c>
      <c r="O9" s="76"/>
    </row>
    <row r="10" spans="1:15">
      <c r="A10" s="30" t="s">
        <v>731</v>
      </c>
      <c r="B10" s="15" t="s">
        <v>53</v>
      </c>
      <c r="C10" s="18">
        <v>1</v>
      </c>
      <c r="D10" s="8" t="s">
        <v>655</v>
      </c>
      <c r="E10" s="27">
        <v>28.424184389991645</v>
      </c>
      <c r="F10" s="202">
        <v>28.4</v>
      </c>
      <c r="G10" s="71">
        <v>26.9</v>
      </c>
      <c r="H10" s="93">
        <v>26.5</v>
      </c>
      <c r="I10" s="160">
        <v>26.7</v>
      </c>
      <c r="J10" s="18">
        <v>26.5</v>
      </c>
      <c r="K10" s="18">
        <v>26.1</v>
      </c>
      <c r="L10" s="43">
        <v>24.948244699802391</v>
      </c>
      <c r="M10" s="43">
        <v>23.920360332101513</v>
      </c>
      <c r="N10" s="18">
        <v>22.8</v>
      </c>
      <c r="O10" s="76"/>
    </row>
    <row r="11" spans="1:15">
      <c r="A11" s="5" t="s">
        <v>175</v>
      </c>
      <c r="B11" s="15" t="s">
        <v>53</v>
      </c>
      <c r="C11" s="18">
        <v>1</v>
      </c>
      <c r="D11" s="8" t="s">
        <v>655</v>
      </c>
      <c r="E11" s="27">
        <v>6.1504483454346666</v>
      </c>
      <c r="F11" s="202">
        <v>6.2</v>
      </c>
      <c r="G11" s="71">
        <v>7.2</v>
      </c>
      <c r="H11" s="93">
        <v>6.6</v>
      </c>
      <c r="I11" s="160">
        <v>4.9000000000000004</v>
      </c>
      <c r="J11" s="18">
        <v>4.3</v>
      </c>
      <c r="K11" s="18">
        <v>3.7</v>
      </c>
      <c r="L11" s="43">
        <v>4.1229521775503466</v>
      </c>
      <c r="M11" s="43">
        <v>3.7279727888489176</v>
      </c>
      <c r="N11" s="18">
        <v>3.5</v>
      </c>
      <c r="O11" s="76"/>
    </row>
    <row r="12" spans="1:15">
      <c r="A12" s="5" t="s">
        <v>467</v>
      </c>
      <c r="B12" s="15" t="s">
        <v>55</v>
      </c>
      <c r="C12" s="18">
        <v>1</v>
      </c>
      <c r="D12" s="8" t="s">
        <v>655</v>
      </c>
      <c r="E12" s="8">
        <v>44.8</v>
      </c>
      <c r="F12" s="202">
        <v>44.7</v>
      </c>
      <c r="G12" s="71">
        <v>44.4</v>
      </c>
      <c r="H12" s="93">
        <v>44.2</v>
      </c>
      <c r="I12" s="160">
        <v>43.4</v>
      </c>
      <c r="J12" s="18">
        <v>43.2</v>
      </c>
      <c r="K12" s="18">
        <v>42.9</v>
      </c>
      <c r="L12" s="43">
        <v>42.7</v>
      </c>
      <c r="M12" s="43">
        <v>42.3</v>
      </c>
      <c r="N12" s="18">
        <v>41.9</v>
      </c>
      <c r="O12" s="76"/>
    </row>
    <row r="13" spans="1:15">
      <c r="A13" s="5"/>
      <c r="B13" s="5"/>
      <c r="C13" s="8"/>
      <c r="G13" s="8"/>
      <c r="H13" s="8"/>
      <c r="I13" s="8"/>
      <c r="J13" s="8"/>
      <c r="K13" s="8"/>
      <c r="L13" s="8"/>
      <c r="M13" s="8"/>
      <c r="N13" s="8"/>
    </row>
    <row r="14" spans="1:15">
      <c r="A14" s="165"/>
      <c r="B14" s="5"/>
      <c r="C14" s="8"/>
      <c r="G14" s="8"/>
      <c r="H14" s="8"/>
      <c r="I14" s="8"/>
      <c r="J14" s="8"/>
      <c r="K14" s="8"/>
      <c r="L14" s="8"/>
      <c r="M14" s="8"/>
      <c r="N14" s="8"/>
    </row>
    <row r="15" spans="1:15">
      <c r="A15" s="254" t="s">
        <v>817</v>
      </c>
      <c r="B15" s="140"/>
      <c r="C15" s="140"/>
      <c r="D15" s="140"/>
      <c r="E15" s="140"/>
      <c r="F15" s="140"/>
    </row>
  </sheetData>
  <phoneticPr fontId="13" type="noConversion"/>
  <conditionalFormatting sqref="I6:I12">
    <cfRule type="cellIs" dxfId="1550" priority="63" operator="equal">
      <formula>"-"</formula>
    </cfRule>
  </conditionalFormatting>
  <conditionalFormatting sqref="I6:I12">
    <cfRule type="cellIs" dxfId="1549" priority="62" operator="equal">
      <formula>"-"</formula>
    </cfRule>
  </conditionalFormatting>
  <conditionalFormatting sqref="I6:I12">
    <cfRule type="cellIs" dxfId="1548" priority="61" operator="equal">
      <formula>"-"</formula>
    </cfRule>
  </conditionalFormatting>
  <conditionalFormatting sqref="H6:H12">
    <cfRule type="cellIs" dxfId="1547" priority="55" stopIfTrue="1" operator="equal">
      <formula>"-"</formula>
    </cfRule>
    <cfRule type="containsText" dxfId="1546" priority="56" stopIfTrue="1" operator="containsText" text="leer">
      <formula>NOT(ISERROR(SEARCH("leer",H6)))</formula>
    </cfRule>
  </conditionalFormatting>
  <conditionalFormatting sqref="H6:H12">
    <cfRule type="cellIs" dxfId="1545" priority="53" stopIfTrue="1" operator="equal">
      <formula>"-"</formula>
    </cfRule>
    <cfRule type="containsText" dxfId="1544" priority="54" stopIfTrue="1" operator="containsText" text="leer">
      <formula>NOT(ISERROR(SEARCH("leer",H6)))</formula>
    </cfRule>
  </conditionalFormatting>
  <conditionalFormatting sqref="G6:G12">
    <cfRule type="cellIs" dxfId="1543" priority="51" stopIfTrue="1" operator="equal">
      <formula>"-"</formula>
    </cfRule>
    <cfRule type="containsText" dxfId="1542" priority="52" stopIfTrue="1" operator="containsText" text="leer">
      <formula>NOT(ISERROR(SEARCH("leer",G6)))</formula>
    </cfRule>
  </conditionalFormatting>
  <conditionalFormatting sqref="G6:G12">
    <cfRule type="cellIs" dxfId="1541" priority="49" stopIfTrue="1" operator="equal">
      <formula>"-"</formula>
    </cfRule>
    <cfRule type="containsText" dxfId="1540" priority="50" stopIfTrue="1" operator="containsText" text="leer">
      <formula>NOT(ISERROR(SEARCH("leer",G6)))</formula>
    </cfRule>
  </conditionalFormatting>
  <conditionalFormatting sqref="G6:G12">
    <cfRule type="cellIs" dxfId="1539" priority="47" stopIfTrue="1" operator="equal">
      <formula>"-"</formula>
    </cfRule>
    <cfRule type="containsText" dxfId="1538" priority="48" stopIfTrue="1" operator="containsText" text="leer">
      <formula>NOT(ISERROR(SEARCH("leer",G6)))</formula>
    </cfRule>
  </conditionalFormatting>
  <conditionalFormatting sqref="G6:G12">
    <cfRule type="cellIs" dxfId="1537" priority="45" stopIfTrue="1" operator="equal">
      <formula>"-"</formula>
    </cfRule>
    <cfRule type="containsText" dxfId="1536" priority="46" stopIfTrue="1" operator="containsText" text="leer">
      <formula>NOT(ISERROR(SEARCH("leer",G6)))</formula>
    </cfRule>
  </conditionalFormatting>
  <conditionalFormatting sqref="G6:G12">
    <cfRule type="cellIs" dxfId="1535" priority="43" stopIfTrue="1" operator="equal">
      <formula>"-"</formula>
    </cfRule>
    <cfRule type="containsText" dxfId="1534" priority="44" stopIfTrue="1" operator="containsText" text="leer">
      <formula>NOT(ISERROR(SEARCH("leer",G6)))</formula>
    </cfRule>
  </conditionalFormatting>
  <conditionalFormatting sqref="G6:G12">
    <cfRule type="cellIs" dxfId="1533" priority="41" stopIfTrue="1" operator="equal">
      <formula>"-"</formula>
    </cfRule>
    <cfRule type="containsText" dxfId="1532" priority="42" stopIfTrue="1" operator="containsText" text="leer">
      <formula>NOT(ISERROR(SEARCH("leer",G6)))</formula>
    </cfRule>
  </conditionalFormatting>
  <conditionalFormatting sqref="G6:G12">
    <cfRule type="cellIs" dxfId="1531" priority="39" stopIfTrue="1" operator="equal">
      <formula>"-"</formula>
    </cfRule>
    <cfRule type="containsText" dxfId="1530" priority="40" stopIfTrue="1" operator="containsText" text="leer">
      <formula>NOT(ISERROR(SEARCH("leer",G6)))</formula>
    </cfRule>
  </conditionalFormatting>
  <conditionalFormatting sqref="G6:G12">
    <cfRule type="cellIs" dxfId="1529" priority="37" stopIfTrue="1" operator="equal">
      <formula>"-"</formula>
    </cfRule>
    <cfRule type="containsText" dxfId="1528" priority="38" stopIfTrue="1" operator="containsText" text="leer">
      <formula>NOT(ISERROR(SEARCH("leer",G6)))</formula>
    </cfRule>
  </conditionalFormatting>
  <conditionalFormatting sqref="G6:G12">
    <cfRule type="cellIs" dxfId="1527" priority="35" stopIfTrue="1" operator="equal">
      <formula>"-"</formula>
    </cfRule>
    <cfRule type="containsText" dxfId="1526" priority="36" stopIfTrue="1" operator="containsText" text="leer">
      <formula>NOT(ISERROR(SEARCH("leer",G6)))</formula>
    </cfRule>
  </conditionalFormatting>
  <conditionalFormatting sqref="G6:G12">
    <cfRule type="cellIs" dxfId="1525" priority="33" stopIfTrue="1" operator="equal">
      <formula>"-"</formula>
    </cfRule>
    <cfRule type="containsText" dxfId="1524" priority="34" stopIfTrue="1" operator="containsText" text="leer">
      <formula>NOT(ISERROR(SEARCH("leer",G6)))</formula>
    </cfRule>
  </conditionalFormatting>
  <conditionalFormatting sqref="G6:G12">
    <cfRule type="cellIs" dxfId="1523" priority="31" stopIfTrue="1" operator="equal">
      <formula>"-"</formula>
    </cfRule>
    <cfRule type="containsText" dxfId="1522" priority="32" stopIfTrue="1" operator="containsText" text="leer">
      <formula>NOT(ISERROR(SEARCH("leer",G6)))</formula>
    </cfRule>
  </conditionalFormatting>
  <conditionalFormatting sqref="G6:G12">
    <cfRule type="cellIs" dxfId="1521" priority="29" stopIfTrue="1" operator="equal">
      <formula>"-"</formula>
    </cfRule>
    <cfRule type="containsText" dxfId="1520" priority="30" stopIfTrue="1" operator="containsText" text="leer">
      <formula>NOT(ISERROR(SEARCH("leer",G6)))</formula>
    </cfRule>
  </conditionalFormatting>
  <conditionalFormatting sqref="G6:G12">
    <cfRule type="cellIs" dxfId="1519" priority="27" stopIfTrue="1" operator="equal">
      <formula>"-"</formula>
    </cfRule>
    <cfRule type="containsText" dxfId="1518" priority="28" stopIfTrue="1" operator="containsText" text="leer">
      <formula>NOT(ISERROR(SEARCH("leer",G6)))</formula>
    </cfRule>
  </conditionalFormatting>
  <conditionalFormatting sqref="G6:G12">
    <cfRule type="cellIs" dxfId="1517" priority="25" stopIfTrue="1" operator="equal">
      <formula>"-"</formula>
    </cfRule>
    <cfRule type="containsText" dxfId="1516" priority="26" stopIfTrue="1" operator="containsText" text="leer">
      <formula>NOT(ISERROR(SEARCH("leer",G6)))</formula>
    </cfRule>
  </conditionalFormatting>
  <conditionalFormatting sqref="F6:F12">
    <cfRule type="cellIs" dxfId="1515" priority="23" stopIfTrue="1" operator="equal">
      <formula>"-"</formula>
    </cfRule>
    <cfRule type="containsText" dxfId="1514" priority="24" stopIfTrue="1" operator="containsText" text="leer">
      <formula>NOT(ISERROR(SEARCH("leer",F6)))</formula>
    </cfRule>
  </conditionalFormatting>
  <conditionalFormatting sqref="F6:F12">
    <cfRule type="cellIs" dxfId="1513" priority="22" stopIfTrue="1" operator="equal">
      <formula>"-"</formula>
    </cfRule>
  </conditionalFormatting>
  <conditionalFormatting sqref="F6:F12">
    <cfRule type="cellIs" dxfId="1512" priority="20" stopIfTrue="1" operator="equal">
      <formula>"-"</formula>
    </cfRule>
    <cfRule type="containsText" dxfId="1511" priority="21" stopIfTrue="1" operator="containsText" text="leer">
      <formula>NOT(ISERROR(SEARCH("leer",F6)))</formula>
    </cfRule>
  </conditionalFormatting>
  <conditionalFormatting sqref="F6:F12">
    <cfRule type="cellIs" dxfId="1510" priority="19" stopIfTrue="1" operator="equal">
      <formula>"-"</formula>
    </cfRule>
  </conditionalFormatting>
  <conditionalFormatting sqref="F6:F12">
    <cfRule type="cellIs" dxfId="1509" priority="17" stopIfTrue="1" operator="equal">
      <formula>"-"</formula>
    </cfRule>
    <cfRule type="containsText" dxfId="1508" priority="18" stopIfTrue="1" operator="containsText" text="leer">
      <formula>NOT(ISERROR(SEARCH("leer",F6)))</formula>
    </cfRule>
  </conditionalFormatting>
  <conditionalFormatting sqref="F6:F12">
    <cfRule type="cellIs" dxfId="1507" priority="16" stopIfTrue="1" operator="equal">
      <formula>"-"</formula>
    </cfRule>
  </conditionalFormatting>
  <conditionalFormatting sqref="F6:F12">
    <cfRule type="cellIs" dxfId="1506" priority="14" stopIfTrue="1" operator="equal">
      <formula>"-"</formula>
    </cfRule>
    <cfRule type="containsText" dxfId="1505" priority="15" stopIfTrue="1" operator="containsText" text="leer">
      <formula>NOT(ISERROR(SEARCH("leer",F6)))</formula>
    </cfRule>
  </conditionalFormatting>
  <conditionalFormatting sqref="F6:F12">
    <cfRule type="cellIs" dxfId="1504" priority="13" stopIfTrue="1" operator="equal">
      <formula>"-"</formula>
    </cfRule>
  </conditionalFormatting>
  <conditionalFormatting sqref="E6">
    <cfRule type="cellIs" dxfId="1503" priority="11" stopIfTrue="1" operator="equal">
      <formula>"-"</formula>
    </cfRule>
    <cfRule type="containsText" dxfId="1502" priority="12" stopIfTrue="1" operator="containsText" text="leer">
      <formula>NOT(ISERROR(SEARCH("leer",E6)))</formula>
    </cfRule>
  </conditionalFormatting>
  <conditionalFormatting sqref="E6">
    <cfRule type="cellIs" dxfId="1501" priority="10" stopIfTrue="1" operator="equal">
      <formula>"-"</formula>
    </cfRule>
  </conditionalFormatting>
  <conditionalFormatting sqref="E6">
    <cfRule type="cellIs" dxfId="1500" priority="8" stopIfTrue="1" operator="equal">
      <formula>"-"</formula>
    </cfRule>
    <cfRule type="containsText" dxfId="1499" priority="9" stopIfTrue="1" operator="containsText" text="leer">
      <formula>NOT(ISERROR(SEARCH("leer",E6)))</formula>
    </cfRule>
  </conditionalFormatting>
  <conditionalFormatting sqref="E6">
    <cfRule type="cellIs" dxfId="1498" priority="7" stopIfTrue="1" operator="equal">
      <formula>"-"</formula>
    </cfRule>
  </conditionalFormatting>
  <conditionalFormatting sqref="E6">
    <cfRule type="cellIs" dxfId="1497" priority="5" stopIfTrue="1" operator="equal">
      <formula>"-"</formula>
    </cfRule>
    <cfRule type="containsText" dxfId="1496" priority="6" stopIfTrue="1" operator="containsText" text="leer">
      <formula>NOT(ISERROR(SEARCH("leer",E6)))</formula>
    </cfRule>
  </conditionalFormatting>
  <conditionalFormatting sqref="E6">
    <cfRule type="cellIs" dxfId="1495" priority="4" stopIfTrue="1" operator="equal">
      <formula>"-"</formula>
    </cfRule>
  </conditionalFormatting>
  <conditionalFormatting sqref="E6">
    <cfRule type="cellIs" dxfId="1494" priority="2" stopIfTrue="1" operator="equal">
      <formula>"-"</formula>
    </cfRule>
    <cfRule type="containsText" dxfId="1493" priority="3" stopIfTrue="1" operator="containsText" text="leer">
      <formula>NOT(ISERROR(SEARCH("leer",E6)))</formula>
    </cfRule>
  </conditionalFormatting>
  <conditionalFormatting sqref="E6">
    <cfRule type="cellIs" dxfId="1492"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45"/>
  <sheetViews>
    <sheetView showRuler="0" workbookViewId="0"/>
  </sheetViews>
  <sheetFormatPr baseColWidth="10" defaultColWidth="11.42578125" defaultRowHeight="12.75"/>
  <cols>
    <col min="1" max="1" width="41.42578125" customWidth="1"/>
    <col min="2" max="2" width="7.42578125" customWidth="1"/>
    <col min="3" max="3" width="8.85546875" customWidth="1"/>
    <col min="4" max="4" width="12.28515625" style="8" customWidth="1"/>
    <col min="5" max="6" width="11.42578125" style="8" customWidth="1"/>
    <col min="7" max="9" width="11.42578125" customWidth="1"/>
  </cols>
  <sheetData>
    <row r="1" spans="1:14" s="5" customFormat="1">
      <c r="A1" s="97" t="s">
        <v>370</v>
      </c>
    </row>
    <row r="2" spans="1:14" s="5" customFormat="1">
      <c r="A2" s="97"/>
    </row>
    <row r="3" spans="1:14">
      <c r="A3" s="4" t="s">
        <v>59</v>
      </c>
      <c r="B3" s="4"/>
      <c r="C3" s="5" t="s">
        <v>413</v>
      </c>
      <c r="D3" s="5" t="s">
        <v>525</v>
      </c>
      <c r="E3" s="4">
        <v>2013</v>
      </c>
      <c r="F3" s="4">
        <v>2012</v>
      </c>
      <c r="G3" s="24">
        <v>2011</v>
      </c>
      <c r="H3" s="24">
        <v>2010</v>
      </c>
      <c r="I3" s="24">
        <v>2009</v>
      </c>
      <c r="J3" s="24">
        <v>2008</v>
      </c>
      <c r="K3" s="4">
        <v>2007</v>
      </c>
      <c r="L3" s="4">
        <v>2006</v>
      </c>
      <c r="M3" s="4">
        <v>2005</v>
      </c>
      <c r="N3" s="4">
        <v>2004</v>
      </c>
    </row>
    <row r="4" spans="1:14">
      <c r="A4" s="4"/>
      <c r="B4" s="4"/>
      <c r="C4" s="8"/>
      <c r="G4" s="8"/>
      <c r="H4" s="8"/>
      <c r="I4" s="24"/>
      <c r="J4" s="24"/>
      <c r="K4" s="4"/>
      <c r="L4" s="4"/>
      <c r="M4" s="4"/>
      <c r="N4" s="4"/>
    </row>
    <row r="5" spans="1:14">
      <c r="A5" s="4" t="s">
        <v>242</v>
      </c>
      <c r="B5" s="5"/>
      <c r="C5" s="8"/>
      <c r="G5" s="8"/>
      <c r="H5" s="8"/>
      <c r="I5" s="8"/>
      <c r="J5" s="8"/>
      <c r="K5" s="5"/>
      <c r="L5" s="5"/>
      <c r="M5" s="5"/>
      <c r="N5" s="5"/>
    </row>
    <row r="6" spans="1:14">
      <c r="A6" s="5" t="s">
        <v>182</v>
      </c>
      <c r="B6" s="5" t="s">
        <v>309</v>
      </c>
      <c r="C6" s="8">
        <v>1</v>
      </c>
      <c r="D6" s="8" t="s">
        <v>655</v>
      </c>
      <c r="E6" s="8">
        <v>25.2</v>
      </c>
      <c r="F6" s="202">
        <v>25.4</v>
      </c>
      <c r="G6" s="71">
        <v>26.2</v>
      </c>
      <c r="H6" s="93">
        <v>26.4</v>
      </c>
      <c r="I6" s="190">
        <v>20.9</v>
      </c>
      <c r="J6" s="190">
        <v>22.8</v>
      </c>
      <c r="K6" s="193">
        <v>23.3</v>
      </c>
      <c r="L6" s="193">
        <v>23.4</v>
      </c>
      <c r="M6" s="193">
        <v>23.8</v>
      </c>
      <c r="N6" s="191">
        <v>23.5</v>
      </c>
    </row>
    <row r="7" spans="1:14">
      <c r="A7" s="5" t="s">
        <v>183</v>
      </c>
      <c r="B7" s="5" t="s">
        <v>309</v>
      </c>
      <c r="C7" s="8">
        <v>1</v>
      </c>
      <c r="D7" s="8" t="s">
        <v>655</v>
      </c>
      <c r="E7" s="8">
        <v>23.9</v>
      </c>
      <c r="F7" s="202">
        <v>23.2</v>
      </c>
      <c r="G7" s="71">
        <v>22.4</v>
      </c>
      <c r="H7" s="93">
        <v>21.6</v>
      </c>
      <c r="I7" s="190">
        <v>22.9</v>
      </c>
      <c r="J7" s="190">
        <v>21.5</v>
      </c>
      <c r="K7" s="193">
        <v>20.6</v>
      </c>
      <c r="L7" s="193">
        <v>19.899999999999999</v>
      </c>
      <c r="M7" s="193">
        <v>18.899999999999999</v>
      </c>
      <c r="N7" s="191">
        <v>18.100000000000001</v>
      </c>
    </row>
    <row r="8" spans="1:14">
      <c r="A8" s="5" t="s">
        <v>184</v>
      </c>
      <c r="B8" s="5" t="s">
        <v>309</v>
      </c>
      <c r="C8" s="8">
        <v>1</v>
      </c>
      <c r="D8" s="8" t="s">
        <v>655</v>
      </c>
      <c r="E8" s="8">
        <v>50.9</v>
      </c>
      <c r="F8" s="202">
        <v>51.4</v>
      </c>
      <c r="G8" s="71">
        <v>51.4</v>
      </c>
      <c r="H8" s="93">
        <v>52</v>
      </c>
      <c r="I8" s="190">
        <v>56.2</v>
      </c>
      <c r="J8" s="190">
        <v>55.7</v>
      </c>
      <c r="K8" s="190">
        <v>56.099999999999994</v>
      </c>
      <c r="L8" s="190">
        <v>56.7</v>
      </c>
      <c r="M8" s="190">
        <v>57.3</v>
      </c>
      <c r="N8" s="190">
        <v>58.4</v>
      </c>
    </row>
    <row r="9" spans="1:14">
      <c r="A9" s="5"/>
      <c r="B9" s="5"/>
      <c r="C9" s="8"/>
      <c r="G9" s="27"/>
      <c r="H9" s="27"/>
      <c r="I9" s="190"/>
      <c r="J9" s="190"/>
      <c r="K9" s="193"/>
      <c r="L9" s="193"/>
      <c r="M9" s="193"/>
      <c r="N9" s="193"/>
    </row>
    <row r="10" spans="1:14">
      <c r="A10" s="4" t="s">
        <v>246</v>
      </c>
      <c r="B10" s="5"/>
      <c r="C10" s="8"/>
      <c r="D10" s="24"/>
      <c r="E10" s="24"/>
      <c r="F10" s="24"/>
      <c r="G10" s="27"/>
      <c r="H10" s="27"/>
      <c r="I10" s="190"/>
      <c r="J10" s="190"/>
      <c r="K10" s="193"/>
      <c r="L10" s="193"/>
      <c r="M10" s="193"/>
      <c r="N10" s="193"/>
    </row>
    <row r="11" spans="1:14">
      <c r="A11" s="5" t="s">
        <v>243</v>
      </c>
      <c r="B11" s="5" t="s">
        <v>309</v>
      </c>
      <c r="C11" s="8">
        <v>1</v>
      </c>
      <c r="D11" s="8" t="s">
        <v>655</v>
      </c>
      <c r="E11" s="8">
        <v>16.7</v>
      </c>
      <c r="F11" s="202">
        <v>16.3</v>
      </c>
      <c r="G11" s="71">
        <v>16.3</v>
      </c>
      <c r="H11" s="93">
        <v>15.2</v>
      </c>
      <c r="I11" s="190">
        <v>7.2</v>
      </c>
      <c r="J11" s="190">
        <v>7.7</v>
      </c>
      <c r="K11" s="193">
        <v>6.8</v>
      </c>
      <c r="L11" s="193">
        <v>6.6</v>
      </c>
      <c r="M11" s="193">
        <v>6.9</v>
      </c>
      <c r="N11" s="191">
        <v>6.6</v>
      </c>
    </row>
    <row r="12" spans="1:14">
      <c r="A12" s="5" t="s">
        <v>244</v>
      </c>
      <c r="B12" s="5" t="s">
        <v>309</v>
      </c>
      <c r="C12" s="8">
        <v>1</v>
      </c>
      <c r="D12" s="8" t="s">
        <v>655</v>
      </c>
      <c r="E12" s="8">
        <v>10.8</v>
      </c>
      <c r="F12" s="202">
        <v>10.3</v>
      </c>
      <c r="G12" s="71">
        <v>9.8000000000000007</v>
      </c>
      <c r="H12" s="93">
        <v>9.3000000000000007</v>
      </c>
      <c r="I12" s="190">
        <v>10.1</v>
      </c>
      <c r="J12" s="190">
        <v>9.8000000000000007</v>
      </c>
      <c r="K12" s="193">
        <v>9</v>
      </c>
      <c r="L12" s="193">
        <v>8.1999999999999993</v>
      </c>
      <c r="M12" s="193">
        <v>7.6</v>
      </c>
      <c r="N12" s="191">
        <v>7.1</v>
      </c>
    </row>
    <row r="13" spans="1:14">
      <c r="A13" s="5" t="s">
        <v>245</v>
      </c>
      <c r="B13" s="5" t="s">
        <v>309</v>
      </c>
      <c r="C13" s="8">
        <v>1</v>
      </c>
      <c r="D13" s="8" t="s">
        <v>655</v>
      </c>
      <c r="E13" s="8">
        <v>72.5</v>
      </c>
      <c r="F13" s="202">
        <v>73.400000000000006</v>
      </c>
      <c r="G13" s="71">
        <v>73.900000000000006</v>
      </c>
      <c r="H13" s="93">
        <v>75.5</v>
      </c>
      <c r="I13" s="190">
        <v>82.7</v>
      </c>
      <c r="J13" s="190">
        <v>82.5</v>
      </c>
      <c r="K13" s="190">
        <v>84.2</v>
      </c>
      <c r="L13" s="190">
        <v>85.2</v>
      </c>
      <c r="M13" s="190">
        <v>85.5</v>
      </c>
      <c r="N13" s="190">
        <v>86.3</v>
      </c>
    </row>
    <row r="14" spans="1:14">
      <c r="A14" s="5"/>
      <c r="B14" s="5"/>
      <c r="C14" s="8"/>
      <c r="D14" s="8" t="s">
        <v>655</v>
      </c>
      <c r="G14" s="27"/>
      <c r="H14" s="27"/>
      <c r="I14" s="190"/>
      <c r="J14" s="190"/>
      <c r="K14" s="193"/>
      <c r="L14" s="193"/>
      <c r="M14" s="193"/>
      <c r="N14" s="193"/>
    </row>
    <row r="15" spans="1:14">
      <c r="A15" s="4" t="s">
        <v>179</v>
      </c>
      <c r="B15" s="5"/>
      <c r="C15" s="8"/>
      <c r="G15" s="27"/>
      <c r="H15" s="27"/>
      <c r="I15" s="190"/>
      <c r="J15" s="190"/>
      <c r="K15" s="193"/>
      <c r="L15" s="193"/>
      <c r="M15" s="193"/>
      <c r="N15" s="193"/>
    </row>
    <row r="16" spans="1:14">
      <c r="A16" s="5" t="s">
        <v>803</v>
      </c>
      <c r="B16" s="5" t="s">
        <v>309</v>
      </c>
      <c r="C16" s="8">
        <v>1</v>
      </c>
      <c r="D16" s="8" t="s">
        <v>655</v>
      </c>
      <c r="E16" s="8">
        <v>34.6</v>
      </c>
      <c r="F16" s="202">
        <v>35.6</v>
      </c>
      <c r="G16" s="71">
        <v>37.1</v>
      </c>
      <c r="H16" s="93">
        <v>38.4</v>
      </c>
      <c r="I16" s="190">
        <v>35.5</v>
      </c>
      <c r="J16" s="190">
        <v>38.700000000000003</v>
      </c>
      <c r="K16" s="193">
        <v>40.6</v>
      </c>
      <c r="L16" s="193">
        <v>41.1</v>
      </c>
      <c r="M16" s="193">
        <v>41.7</v>
      </c>
      <c r="N16" s="191">
        <v>41.6</v>
      </c>
    </row>
    <row r="17" spans="1:14">
      <c r="A17" s="5" t="s">
        <v>180</v>
      </c>
      <c r="B17" s="5" t="s">
        <v>309</v>
      </c>
      <c r="C17" s="8">
        <v>1</v>
      </c>
      <c r="D17" s="8" t="s">
        <v>655</v>
      </c>
      <c r="E17" s="8">
        <v>38.4</v>
      </c>
      <c r="F17" s="202">
        <v>37.4</v>
      </c>
      <c r="G17" s="71">
        <v>36.1</v>
      </c>
      <c r="H17" s="93">
        <v>35.1</v>
      </c>
      <c r="I17" s="190">
        <v>36.5</v>
      </c>
      <c r="J17" s="190">
        <v>33.9</v>
      </c>
      <c r="K17" s="193">
        <v>32.700000000000003</v>
      </c>
      <c r="L17" s="193">
        <v>32.1</v>
      </c>
      <c r="M17" s="193">
        <v>30.8</v>
      </c>
      <c r="N17" s="191">
        <v>30</v>
      </c>
    </row>
    <row r="18" spans="1:14">
      <c r="A18" s="5" t="s">
        <v>181</v>
      </c>
      <c r="B18" s="5" t="s">
        <v>309</v>
      </c>
      <c r="C18" s="8">
        <v>1</v>
      </c>
      <c r="D18" s="8" t="s">
        <v>655</v>
      </c>
      <c r="E18" s="8">
        <v>27</v>
      </c>
      <c r="F18" s="269">
        <v>27</v>
      </c>
      <c r="G18" s="71">
        <v>26.8</v>
      </c>
      <c r="H18" s="93">
        <v>26.5</v>
      </c>
      <c r="I18" s="191">
        <v>28</v>
      </c>
      <c r="J18" s="190">
        <v>27.400000000000006</v>
      </c>
      <c r="K18" s="190">
        <v>26.699999999999989</v>
      </c>
      <c r="L18" s="190">
        <v>26.799999999999997</v>
      </c>
      <c r="M18" s="190">
        <v>27.5</v>
      </c>
      <c r="N18" s="190">
        <v>28.400000000000006</v>
      </c>
    </row>
    <row r="19" spans="1:14">
      <c r="A19" s="5"/>
      <c r="B19" s="5"/>
      <c r="C19" s="8"/>
      <c r="G19" s="27"/>
      <c r="H19" s="27"/>
      <c r="I19" s="190"/>
      <c r="J19" s="190"/>
      <c r="K19" s="193"/>
      <c r="L19" s="193"/>
      <c r="M19" s="193"/>
      <c r="N19" s="193"/>
    </row>
    <row r="20" spans="1:14">
      <c r="A20" s="4" t="s">
        <v>666</v>
      </c>
      <c r="B20" s="5"/>
      <c r="C20" s="8"/>
      <c r="G20" s="27"/>
      <c r="H20" s="27"/>
      <c r="I20" s="208"/>
      <c r="J20" s="209"/>
      <c r="K20" s="208"/>
      <c r="L20" s="208"/>
      <c r="M20" s="208"/>
      <c r="N20" s="208"/>
    </row>
    <row r="21" spans="1:14">
      <c r="A21" s="5" t="s">
        <v>185</v>
      </c>
      <c r="B21" s="5" t="s">
        <v>309</v>
      </c>
      <c r="C21" s="202" t="s">
        <v>608</v>
      </c>
      <c r="D21" s="8" t="s">
        <v>655</v>
      </c>
      <c r="E21" s="8">
        <v>7.8</v>
      </c>
      <c r="F21" s="202">
        <v>7.6</v>
      </c>
      <c r="G21" s="93">
        <v>7.8</v>
      </c>
      <c r="H21" s="93">
        <v>7.5500428422476169</v>
      </c>
      <c r="I21" s="210">
        <v>7.9040128065017621</v>
      </c>
      <c r="J21" s="210">
        <v>7.4321837240937825</v>
      </c>
      <c r="K21" s="202" t="s">
        <v>52</v>
      </c>
      <c r="L21" s="202" t="s">
        <v>52</v>
      </c>
      <c r="M21" s="202" t="s">
        <v>52</v>
      </c>
      <c r="N21" s="202" t="s">
        <v>52</v>
      </c>
    </row>
    <row r="22" spans="1:14">
      <c r="A22" s="5" t="s">
        <v>186</v>
      </c>
      <c r="B22" s="5" t="s">
        <v>309</v>
      </c>
      <c r="C22" s="202" t="s">
        <v>608</v>
      </c>
      <c r="D22" s="8" t="s">
        <v>655</v>
      </c>
      <c r="E22" s="8">
        <v>3.6</v>
      </c>
      <c r="F22" s="202">
        <v>3.6</v>
      </c>
      <c r="G22" s="93">
        <v>3.2753661087866108</v>
      </c>
      <c r="H22" s="93">
        <v>3.2079841416262682</v>
      </c>
      <c r="I22" s="210">
        <v>3.7744993505612312</v>
      </c>
      <c r="J22" s="210">
        <v>3.7338018888644844</v>
      </c>
      <c r="K22" s="202" t="s">
        <v>52</v>
      </c>
      <c r="L22" s="202" t="s">
        <v>52</v>
      </c>
      <c r="M22" s="202" t="s">
        <v>52</v>
      </c>
      <c r="N22" s="202" t="s">
        <v>52</v>
      </c>
    </row>
    <row r="23" spans="1:14">
      <c r="A23" s="5" t="s">
        <v>187</v>
      </c>
      <c r="B23" s="5" t="s">
        <v>309</v>
      </c>
      <c r="C23" s="202" t="s">
        <v>608</v>
      </c>
      <c r="D23" s="8" t="s">
        <v>655</v>
      </c>
      <c r="E23" s="8">
        <v>22.2</v>
      </c>
      <c r="F23" s="202">
        <v>22.1</v>
      </c>
      <c r="G23" s="93">
        <v>23.5</v>
      </c>
      <c r="H23" s="93">
        <v>23.28856624319419</v>
      </c>
      <c r="I23" s="210">
        <v>23.55229687266198</v>
      </c>
      <c r="J23" s="210">
        <v>22.319591803677003</v>
      </c>
      <c r="K23" s="202" t="s">
        <v>52</v>
      </c>
      <c r="L23" s="202" t="s">
        <v>52</v>
      </c>
      <c r="M23" s="202" t="s">
        <v>52</v>
      </c>
      <c r="N23" s="202" t="s">
        <v>52</v>
      </c>
    </row>
    <row r="24" spans="1:14">
      <c r="A24" s="5"/>
      <c r="B24" s="5"/>
      <c r="C24" s="8"/>
      <c r="G24" s="8"/>
      <c r="H24" s="8"/>
      <c r="I24" s="63"/>
      <c r="J24" s="63"/>
      <c r="K24" s="63"/>
      <c r="L24" s="63"/>
      <c r="M24" s="63"/>
      <c r="N24" s="63"/>
    </row>
    <row r="25" spans="1:14">
      <c r="A25" s="5"/>
      <c r="B25" s="5"/>
      <c r="C25" s="8"/>
      <c r="G25" s="8"/>
      <c r="H25" s="8"/>
      <c r="I25" s="63"/>
      <c r="J25" s="63"/>
      <c r="K25" s="63"/>
      <c r="L25" s="63"/>
      <c r="M25" s="63"/>
      <c r="N25" s="63"/>
    </row>
    <row r="26" spans="1:14">
      <c r="A26" s="254" t="s">
        <v>817</v>
      </c>
      <c r="B26" s="140"/>
      <c r="C26" s="140"/>
      <c r="D26" s="140"/>
      <c r="E26" s="140"/>
      <c r="F26" s="140"/>
      <c r="G26" s="8"/>
      <c r="H26" s="8"/>
      <c r="I26" s="27"/>
      <c r="J26" s="27"/>
      <c r="K26" s="27"/>
      <c r="L26" s="27"/>
      <c r="M26" s="27"/>
      <c r="N26" s="27"/>
    </row>
    <row r="27" spans="1:14">
      <c r="A27" s="140" t="s">
        <v>627</v>
      </c>
      <c r="B27" s="245"/>
      <c r="C27" s="245"/>
      <c r="D27" s="245"/>
      <c r="E27" s="245"/>
      <c r="F27" s="245"/>
      <c r="G27" s="8"/>
      <c r="H27" s="8"/>
      <c r="I27" s="8"/>
      <c r="J27" s="8"/>
      <c r="K27" s="8"/>
      <c r="L27" s="8"/>
      <c r="M27" s="8"/>
      <c r="N27" s="8"/>
    </row>
    <row r="28" spans="1:14">
      <c r="A28" s="5"/>
      <c r="B28" s="5"/>
      <c r="C28" s="8"/>
      <c r="G28" s="8"/>
      <c r="H28" s="8"/>
      <c r="I28" s="63"/>
      <c r="J28" s="63"/>
      <c r="K28" s="63"/>
      <c r="L28" s="63"/>
      <c r="M28" s="63"/>
      <c r="N28" s="63"/>
    </row>
    <row r="29" spans="1:14">
      <c r="A29" s="5"/>
      <c r="B29" s="5"/>
      <c r="C29" s="8"/>
      <c r="G29" s="8"/>
      <c r="H29" s="8"/>
      <c r="I29" s="63"/>
      <c r="J29" s="63"/>
      <c r="K29" s="88"/>
      <c r="L29" s="63"/>
      <c r="M29" s="63"/>
      <c r="N29" s="63"/>
    </row>
    <row r="30" spans="1:14">
      <c r="A30" s="5"/>
      <c r="B30" s="5"/>
      <c r="C30" s="8"/>
      <c r="G30" s="8"/>
      <c r="H30" s="8"/>
      <c r="I30" s="63"/>
      <c r="J30" s="63"/>
      <c r="K30" s="63"/>
      <c r="L30" s="63"/>
      <c r="M30" s="63"/>
      <c r="N30" s="63"/>
    </row>
    <row r="31" spans="1:14">
      <c r="A31" s="5"/>
      <c r="B31" s="5"/>
      <c r="C31" s="8"/>
      <c r="G31" s="8"/>
      <c r="H31" s="8"/>
      <c r="I31" s="27"/>
      <c r="J31" s="27"/>
      <c r="K31" s="27"/>
      <c r="L31" s="27"/>
      <c r="M31" s="27"/>
      <c r="N31" s="27"/>
    </row>
    <row r="32" spans="1:14">
      <c r="A32" s="4"/>
      <c r="B32" s="5"/>
      <c r="C32" s="8"/>
      <c r="G32" s="8"/>
      <c r="H32" s="8"/>
      <c r="I32" s="8"/>
      <c r="J32" s="8"/>
      <c r="K32" s="8"/>
      <c r="L32" s="8"/>
      <c r="M32" s="8"/>
      <c r="N32" s="8"/>
    </row>
    <row r="33" spans="1:14">
      <c r="A33" s="5"/>
      <c r="B33" s="5"/>
      <c r="C33" s="8"/>
      <c r="G33" s="8"/>
      <c r="H33" s="8"/>
      <c r="I33" s="63"/>
      <c r="J33" s="63"/>
      <c r="K33" s="63"/>
      <c r="L33" s="63"/>
      <c r="M33" s="63"/>
      <c r="N33" s="63"/>
    </row>
    <row r="34" spans="1:14">
      <c r="A34" s="5"/>
      <c r="B34" s="5"/>
      <c r="C34" s="8"/>
      <c r="G34" s="8"/>
      <c r="H34" s="8"/>
      <c r="I34" s="63"/>
      <c r="J34" s="63"/>
      <c r="K34" s="63"/>
      <c r="L34" s="63"/>
      <c r="M34" s="63"/>
      <c r="N34" s="88"/>
    </row>
    <row r="35" spans="1:14">
      <c r="A35" s="5"/>
      <c r="B35" s="5"/>
      <c r="C35" s="8"/>
      <c r="G35" s="8"/>
      <c r="H35" s="8"/>
      <c r="I35" s="88"/>
      <c r="J35" s="63"/>
      <c r="K35" s="63"/>
      <c r="L35" s="63"/>
      <c r="M35" s="63"/>
      <c r="N35" s="63"/>
    </row>
    <row r="36" spans="1:14">
      <c r="A36" s="5"/>
      <c r="B36" s="5"/>
      <c r="C36" s="8"/>
      <c r="G36" s="8"/>
      <c r="H36" s="8"/>
      <c r="I36" s="27"/>
      <c r="J36" s="27"/>
      <c r="K36" s="27"/>
      <c r="L36" s="27"/>
      <c r="M36" s="27"/>
      <c r="N36" s="27"/>
    </row>
    <row r="37" spans="1:14">
      <c r="A37" s="4"/>
      <c r="B37" s="5"/>
      <c r="C37" s="8"/>
      <c r="G37" s="8"/>
      <c r="H37" s="8"/>
      <c r="I37" s="8"/>
      <c r="J37" s="8"/>
      <c r="K37" s="8"/>
      <c r="L37" s="8"/>
      <c r="M37" s="8"/>
      <c r="N37" s="8"/>
    </row>
    <row r="38" spans="1:14">
      <c r="A38" s="5"/>
      <c r="B38" s="5"/>
      <c r="C38" s="8"/>
      <c r="G38" s="8"/>
      <c r="H38" s="8"/>
      <c r="I38" s="63"/>
      <c r="J38" s="63"/>
      <c r="K38" s="88"/>
      <c r="L38" s="63"/>
      <c r="M38" s="63"/>
      <c r="N38" s="63"/>
    </row>
    <row r="39" spans="1:14">
      <c r="A39" s="5"/>
      <c r="B39" s="5"/>
      <c r="C39" s="8"/>
      <c r="G39" s="8"/>
      <c r="H39" s="8"/>
      <c r="I39" s="88"/>
      <c r="J39" s="88"/>
      <c r="K39" s="88"/>
      <c r="L39" s="88"/>
      <c r="M39" s="88"/>
      <c r="N39" s="88"/>
    </row>
    <row r="40" spans="1:14">
      <c r="A40" s="5"/>
      <c r="B40" s="5"/>
      <c r="C40" s="8"/>
      <c r="G40" s="8"/>
      <c r="H40" s="8"/>
      <c r="I40" s="63"/>
      <c r="J40" s="63"/>
      <c r="K40" s="63"/>
      <c r="L40" s="63"/>
      <c r="M40" s="63"/>
      <c r="N40" s="63"/>
    </row>
    <row r="41" spans="1:14">
      <c r="A41" s="5"/>
      <c r="B41" s="5"/>
      <c r="C41" s="5"/>
      <c r="G41" s="5"/>
      <c r="H41" s="5"/>
      <c r="I41" s="5"/>
      <c r="J41" s="5"/>
      <c r="K41" s="5"/>
      <c r="L41" s="5"/>
      <c r="M41" s="5"/>
      <c r="N41" s="5"/>
    </row>
    <row r="42" spans="1:14">
      <c r="A42" s="4"/>
      <c r="B42" s="79"/>
      <c r="C42" s="5"/>
      <c r="G42" s="5"/>
      <c r="H42" s="5"/>
      <c r="I42" s="5"/>
      <c r="J42" s="5"/>
      <c r="K42" s="5"/>
      <c r="L42" s="5"/>
      <c r="M42" s="5"/>
      <c r="N42" s="5"/>
    </row>
    <row r="43" spans="1:14">
      <c r="A43" s="5"/>
      <c r="B43" s="79"/>
      <c r="C43" s="5"/>
      <c r="G43" s="5"/>
      <c r="H43" s="5"/>
      <c r="I43" s="5"/>
      <c r="J43" s="5"/>
      <c r="K43" s="5"/>
      <c r="L43" s="5"/>
      <c r="M43" s="5"/>
      <c r="N43" s="5"/>
    </row>
    <row r="44" spans="1:14">
      <c r="A44" s="5"/>
      <c r="B44" s="79"/>
      <c r="C44" s="5"/>
      <c r="G44" s="5"/>
      <c r="H44" s="5"/>
      <c r="I44" s="5"/>
      <c r="J44" s="5"/>
      <c r="K44" s="5"/>
      <c r="L44" s="5"/>
      <c r="M44" s="5"/>
      <c r="N44" s="5"/>
    </row>
    <row r="45" spans="1:14">
      <c r="A45" s="5"/>
      <c r="B45" s="47"/>
      <c r="C45" s="5"/>
      <c r="G45" s="5"/>
      <c r="H45" s="5"/>
      <c r="I45" s="5"/>
      <c r="J45" s="5"/>
      <c r="K45" s="5"/>
      <c r="L45" s="5"/>
      <c r="M45" s="5"/>
      <c r="N45" s="5"/>
    </row>
  </sheetData>
  <phoneticPr fontId="13" type="noConversion"/>
  <conditionalFormatting sqref="I6:I19 I24:N40">
    <cfRule type="cellIs" dxfId="1491" priority="130" operator="equal">
      <formula>"-"</formula>
    </cfRule>
  </conditionalFormatting>
  <conditionalFormatting sqref="I6:I19">
    <cfRule type="cellIs" dxfId="1490" priority="129" operator="equal">
      <formula>"-"</formula>
    </cfRule>
  </conditionalFormatting>
  <conditionalFormatting sqref="H6:H8">
    <cfRule type="cellIs" dxfId="1489" priority="126" stopIfTrue="1" operator="equal">
      <formula>"-"</formula>
    </cfRule>
    <cfRule type="containsText" dxfId="1488" priority="127" stopIfTrue="1" operator="containsText" text="leer">
      <formula>NOT(ISERROR(SEARCH("leer",H6)))</formula>
    </cfRule>
  </conditionalFormatting>
  <conditionalFormatting sqref="H6:H8">
    <cfRule type="cellIs" dxfId="1487" priority="124" stopIfTrue="1" operator="equal">
      <formula>"-"</formula>
    </cfRule>
    <cfRule type="containsText" dxfId="1486" priority="125" stopIfTrue="1" operator="containsText" text="leer">
      <formula>NOT(ISERROR(SEARCH("leer",H6)))</formula>
    </cfRule>
  </conditionalFormatting>
  <conditionalFormatting sqref="H11:H13">
    <cfRule type="cellIs" dxfId="1485" priority="122" stopIfTrue="1" operator="equal">
      <formula>"-"</formula>
    </cfRule>
    <cfRule type="containsText" dxfId="1484" priority="123" stopIfTrue="1" operator="containsText" text="leer">
      <formula>NOT(ISERROR(SEARCH("leer",H11)))</formula>
    </cfRule>
  </conditionalFormatting>
  <conditionalFormatting sqref="H11:H13">
    <cfRule type="cellIs" dxfId="1483" priority="120" stopIfTrue="1" operator="equal">
      <formula>"-"</formula>
    </cfRule>
    <cfRule type="containsText" dxfId="1482" priority="121" stopIfTrue="1" operator="containsText" text="leer">
      <formula>NOT(ISERROR(SEARCH("leer",H11)))</formula>
    </cfRule>
  </conditionalFormatting>
  <conditionalFormatting sqref="H16:H18">
    <cfRule type="cellIs" dxfId="1481" priority="118" stopIfTrue="1" operator="equal">
      <formula>"-"</formula>
    </cfRule>
    <cfRule type="containsText" dxfId="1480" priority="119" stopIfTrue="1" operator="containsText" text="leer">
      <formula>NOT(ISERROR(SEARCH("leer",H16)))</formula>
    </cfRule>
  </conditionalFormatting>
  <conditionalFormatting sqref="H16:H18">
    <cfRule type="cellIs" dxfId="1479" priority="116" stopIfTrue="1" operator="equal">
      <formula>"-"</formula>
    </cfRule>
    <cfRule type="containsText" dxfId="1478" priority="117" stopIfTrue="1" operator="containsText" text="leer">
      <formula>NOT(ISERROR(SEARCH("leer",H16)))</formula>
    </cfRule>
  </conditionalFormatting>
  <conditionalFormatting sqref="I6:I19 J8:N8 J13:N13 J18:N18">
    <cfRule type="cellIs" dxfId="1477" priority="111" operator="equal">
      <formula>"-"</formula>
    </cfRule>
  </conditionalFormatting>
  <conditionalFormatting sqref="I6:I19 J8:N8 J13:N13 J18:N18">
    <cfRule type="cellIs" dxfId="1476" priority="110" operator="equal">
      <formula>"-"</formula>
    </cfRule>
  </conditionalFormatting>
  <conditionalFormatting sqref="G6:G8">
    <cfRule type="cellIs" dxfId="1475" priority="108" stopIfTrue="1" operator="equal">
      <formula>"-"</formula>
    </cfRule>
    <cfRule type="containsText" dxfId="1474" priority="109" stopIfTrue="1" operator="containsText" text="leer">
      <formula>NOT(ISERROR(SEARCH("leer",G6)))</formula>
    </cfRule>
  </conditionalFormatting>
  <conditionalFormatting sqref="G6:G8">
    <cfRule type="cellIs" dxfId="1473" priority="106" stopIfTrue="1" operator="equal">
      <formula>"-"</formula>
    </cfRule>
    <cfRule type="containsText" dxfId="1472" priority="107" stopIfTrue="1" operator="containsText" text="leer">
      <formula>NOT(ISERROR(SEARCH("leer",G6)))</formula>
    </cfRule>
  </conditionalFormatting>
  <conditionalFormatting sqref="G11:G13">
    <cfRule type="cellIs" dxfId="1471" priority="104" stopIfTrue="1" operator="equal">
      <formula>"-"</formula>
    </cfRule>
    <cfRule type="containsText" dxfId="1470" priority="105" stopIfTrue="1" operator="containsText" text="leer">
      <formula>NOT(ISERROR(SEARCH("leer",G11)))</formula>
    </cfRule>
  </conditionalFormatting>
  <conditionalFormatting sqref="G11:G13">
    <cfRule type="cellIs" dxfId="1469" priority="102" stopIfTrue="1" operator="equal">
      <formula>"-"</formula>
    </cfRule>
    <cfRule type="containsText" dxfId="1468" priority="103" stopIfTrue="1" operator="containsText" text="leer">
      <formula>NOT(ISERROR(SEARCH("leer",G11)))</formula>
    </cfRule>
  </conditionalFormatting>
  <conditionalFormatting sqref="G16:G18">
    <cfRule type="cellIs" dxfId="1467" priority="100" stopIfTrue="1" operator="equal">
      <formula>"-"</formula>
    </cfRule>
    <cfRule type="containsText" dxfId="1466" priority="101" stopIfTrue="1" operator="containsText" text="leer">
      <formula>NOT(ISERROR(SEARCH("leer",G16)))</formula>
    </cfRule>
  </conditionalFormatting>
  <conditionalFormatting sqref="G16:G18">
    <cfRule type="cellIs" dxfId="1465" priority="98" stopIfTrue="1" operator="equal">
      <formula>"-"</formula>
    </cfRule>
    <cfRule type="containsText" dxfId="1464" priority="99" stopIfTrue="1" operator="containsText" text="leer">
      <formula>NOT(ISERROR(SEARCH("leer",G16)))</formula>
    </cfRule>
  </conditionalFormatting>
  <conditionalFormatting sqref="G6:G8">
    <cfRule type="cellIs" dxfId="1463" priority="92" stopIfTrue="1" operator="equal">
      <formula>"-"</formula>
    </cfRule>
    <cfRule type="containsText" dxfId="1462" priority="93" stopIfTrue="1" operator="containsText" text="leer">
      <formula>NOT(ISERROR(SEARCH("leer",G6)))</formula>
    </cfRule>
  </conditionalFormatting>
  <conditionalFormatting sqref="G6:G8">
    <cfRule type="cellIs" dxfId="1461" priority="90" stopIfTrue="1" operator="equal">
      <formula>"-"</formula>
    </cfRule>
    <cfRule type="containsText" dxfId="1460" priority="91" stopIfTrue="1" operator="containsText" text="leer">
      <formula>NOT(ISERROR(SEARCH("leer",G6)))</formula>
    </cfRule>
  </conditionalFormatting>
  <conditionalFormatting sqref="G6:G8">
    <cfRule type="cellIs" dxfId="1459" priority="88" stopIfTrue="1" operator="equal">
      <formula>"-"</formula>
    </cfRule>
    <cfRule type="containsText" dxfId="1458" priority="89" stopIfTrue="1" operator="containsText" text="leer">
      <formula>NOT(ISERROR(SEARCH("leer",G6)))</formula>
    </cfRule>
  </conditionalFormatting>
  <conditionalFormatting sqref="G6:G8">
    <cfRule type="cellIs" dxfId="1457" priority="86" stopIfTrue="1" operator="equal">
      <formula>"-"</formula>
    </cfRule>
    <cfRule type="containsText" dxfId="1456" priority="87" stopIfTrue="1" operator="containsText" text="leer">
      <formula>NOT(ISERROR(SEARCH("leer",G6)))</formula>
    </cfRule>
  </conditionalFormatting>
  <conditionalFormatting sqref="G6:G8">
    <cfRule type="cellIs" dxfId="1455" priority="84" stopIfTrue="1" operator="equal">
      <formula>"-"</formula>
    </cfRule>
    <cfRule type="containsText" dxfId="1454" priority="85" stopIfTrue="1" operator="containsText" text="leer">
      <formula>NOT(ISERROR(SEARCH("leer",G6)))</formula>
    </cfRule>
  </conditionalFormatting>
  <conditionalFormatting sqref="G11:G13">
    <cfRule type="cellIs" dxfId="1453" priority="82" stopIfTrue="1" operator="equal">
      <formula>"-"</formula>
    </cfRule>
    <cfRule type="containsText" dxfId="1452" priority="83" stopIfTrue="1" operator="containsText" text="leer">
      <formula>NOT(ISERROR(SEARCH("leer",G11)))</formula>
    </cfRule>
  </conditionalFormatting>
  <conditionalFormatting sqref="G11:G13">
    <cfRule type="cellIs" dxfId="1451" priority="80" stopIfTrue="1" operator="equal">
      <formula>"-"</formula>
    </cfRule>
    <cfRule type="containsText" dxfId="1450" priority="81" stopIfTrue="1" operator="containsText" text="leer">
      <formula>NOT(ISERROR(SEARCH("leer",G11)))</formula>
    </cfRule>
  </conditionalFormatting>
  <conditionalFormatting sqref="G11:G13">
    <cfRule type="cellIs" dxfId="1449" priority="78" stopIfTrue="1" operator="equal">
      <formula>"-"</formula>
    </cfRule>
    <cfRule type="containsText" dxfId="1448" priority="79" stopIfTrue="1" operator="containsText" text="leer">
      <formula>NOT(ISERROR(SEARCH("leer",G11)))</formula>
    </cfRule>
  </conditionalFormatting>
  <conditionalFormatting sqref="G11:G13">
    <cfRule type="cellIs" dxfId="1447" priority="76" stopIfTrue="1" operator="equal">
      <formula>"-"</formula>
    </cfRule>
    <cfRule type="containsText" dxfId="1446" priority="77" stopIfTrue="1" operator="containsText" text="leer">
      <formula>NOT(ISERROR(SEARCH("leer",G11)))</formula>
    </cfRule>
  </conditionalFormatting>
  <conditionalFormatting sqref="G11:G13">
    <cfRule type="cellIs" dxfId="1445" priority="74" stopIfTrue="1" operator="equal">
      <formula>"-"</formula>
    </cfRule>
    <cfRule type="containsText" dxfId="1444" priority="75" stopIfTrue="1" operator="containsText" text="leer">
      <formula>NOT(ISERROR(SEARCH("leer",G11)))</formula>
    </cfRule>
  </conditionalFormatting>
  <conditionalFormatting sqref="G16:G18">
    <cfRule type="cellIs" dxfId="1443" priority="72" stopIfTrue="1" operator="equal">
      <formula>"-"</formula>
    </cfRule>
    <cfRule type="containsText" dxfId="1442" priority="73" stopIfTrue="1" operator="containsText" text="leer">
      <formula>NOT(ISERROR(SEARCH("leer",G16)))</formula>
    </cfRule>
  </conditionalFormatting>
  <conditionalFormatting sqref="G16:G18">
    <cfRule type="cellIs" dxfId="1441" priority="70" stopIfTrue="1" operator="equal">
      <formula>"-"</formula>
    </cfRule>
    <cfRule type="containsText" dxfId="1440" priority="71" stopIfTrue="1" operator="containsText" text="leer">
      <formula>NOT(ISERROR(SEARCH("leer",G16)))</formula>
    </cfRule>
  </conditionalFormatting>
  <conditionalFormatting sqref="G16:G18">
    <cfRule type="cellIs" dxfId="1439" priority="68" stopIfTrue="1" operator="equal">
      <formula>"-"</formula>
    </cfRule>
    <cfRule type="containsText" dxfId="1438" priority="69" stopIfTrue="1" operator="containsText" text="leer">
      <formula>NOT(ISERROR(SEARCH("leer",G16)))</formula>
    </cfRule>
  </conditionalFormatting>
  <conditionalFormatting sqref="G16:G18">
    <cfRule type="cellIs" dxfId="1437" priority="66" stopIfTrue="1" operator="equal">
      <formula>"-"</formula>
    </cfRule>
    <cfRule type="containsText" dxfId="1436" priority="67" stopIfTrue="1" operator="containsText" text="leer">
      <formula>NOT(ISERROR(SEARCH("leer",G16)))</formula>
    </cfRule>
  </conditionalFormatting>
  <conditionalFormatting sqref="G16:G18">
    <cfRule type="cellIs" dxfId="1435" priority="64" stopIfTrue="1" operator="equal">
      <formula>"-"</formula>
    </cfRule>
    <cfRule type="containsText" dxfId="1434" priority="65" stopIfTrue="1" operator="containsText" text="leer">
      <formula>NOT(ISERROR(SEARCH("leer",G16)))</formula>
    </cfRule>
  </conditionalFormatting>
  <conditionalFormatting sqref="G6:G8 G11:G13 G16:G18">
    <cfRule type="cellIs" dxfId="1433" priority="52" stopIfTrue="1" operator="equal">
      <formula>"-"</formula>
    </cfRule>
    <cfRule type="containsText" dxfId="1432" priority="53" stopIfTrue="1" operator="containsText" text="leer">
      <formula>NOT(ISERROR(SEARCH("leer",G6)))</formula>
    </cfRule>
  </conditionalFormatting>
  <conditionalFormatting sqref="I20:I23 K21:N23">
    <cfRule type="cellIs" dxfId="1431" priority="51" operator="equal">
      <formula>"-"</formula>
    </cfRule>
  </conditionalFormatting>
  <conditionalFormatting sqref="G21:H23">
    <cfRule type="cellIs" dxfId="1430" priority="49" stopIfTrue="1" operator="equal">
      <formula>"-"</formula>
    </cfRule>
    <cfRule type="containsText" dxfId="1429" priority="50" stopIfTrue="1" operator="containsText" text="leer">
      <formula>NOT(ISERROR(SEARCH("leer",G21)))</formula>
    </cfRule>
  </conditionalFormatting>
  <conditionalFormatting sqref="F6:F8">
    <cfRule type="cellIs" dxfId="1428" priority="47" stopIfTrue="1" operator="equal">
      <formula>"-"</formula>
    </cfRule>
    <cfRule type="containsText" dxfId="1427" priority="48" stopIfTrue="1" operator="containsText" text="leer">
      <formula>NOT(ISERROR(SEARCH("leer",F6)))</formula>
    </cfRule>
  </conditionalFormatting>
  <conditionalFormatting sqref="F6:F8">
    <cfRule type="cellIs" dxfId="1426" priority="46" stopIfTrue="1" operator="equal">
      <formula>"-"</formula>
    </cfRule>
  </conditionalFormatting>
  <conditionalFormatting sqref="F6:F8">
    <cfRule type="cellIs" dxfId="1425" priority="44" stopIfTrue="1" operator="equal">
      <formula>"-"</formula>
    </cfRule>
    <cfRule type="containsText" dxfId="1424" priority="45" stopIfTrue="1" operator="containsText" text="leer">
      <formula>NOT(ISERROR(SEARCH("leer",F6)))</formula>
    </cfRule>
  </conditionalFormatting>
  <conditionalFormatting sqref="F6:F8">
    <cfRule type="cellIs" dxfId="1423" priority="43" stopIfTrue="1" operator="equal">
      <formula>"-"</formula>
    </cfRule>
  </conditionalFormatting>
  <conditionalFormatting sqref="F11:F13">
    <cfRule type="cellIs" dxfId="1422" priority="41" stopIfTrue="1" operator="equal">
      <formula>"-"</formula>
    </cfRule>
    <cfRule type="containsText" dxfId="1421" priority="42" stopIfTrue="1" operator="containsText" text="leer">
      <formula>NOT(ISERROR(SEARCH("leer",F11)))</formula>
    </cfRule>
  </conditionalFormatting>
  <conditionalFormatting sqref="F11:F13">
    <cfRule type="cellIs" dxfId="1420" priority="40" stopIfTrue="1" operator="equal">
      <formula>"-"</formula>
    </cfRule>
  </conditionalFormatting>
  <conditionalFormatting sqref="F11:F13">
    <cfRule type="cellIs" dxfId="1419" priority="38" stopIfTrue="1" operator="equal">
      <formula>"-"</formula>
    </cfRule>
    <cfRule type="containsText" dxfId="1418" priority="39" stopIfTrue="1" operator="containsText" text="leer">
      <formula>NOT(ISERROR(SEARCH("leer",F11)))</formula>
    </cfRule>
  </conditionalFormatting>
  <conditionalFormatting sqref="F11:F13">
    <cfRule type="cellIs" dxfId="1417" priority="37" stopIfTrue="1" operator="equal">
      <formula>"-"</formula>
    </cfRule>
  </conditionalFormatting>
  <conditionalFormatting sqref="F16:F18">
    <cfRule type="cellIs" dxfId="1416" priority="35" stopIfTrue="1" operator="equal">
      <formula>"-"</formula>
    </cfRule>
    <cfRule type="containsText" dxfId="1415" priority="36" stopIfTrue="1" operator="containsText" text="leer">
      <formula>NOT(ISERROR(SEARCH("leer",F16)))</formula>
    </cfRule>
  </conditionalFormatting>
  <conditionalFormatting sqref="F16:F18">
    <cfRule type="cellIs" dxfId="1414" priority="34" stopIfTrue="1" operator="equal">
      <formula>"-"</formula>
    </cfRule>
  </conditionalFormatting>
  <conditionalFormatting sqref="F16:F18">
    <cfRule type="cellIs" dxfId="1413" priority="32" stopIfTrue="1" operator="equal">
      <formula>"-"</formula>
    </cfRule>
    <cfRule type="containsText" dxfId="1412" priority="33" stopIfTrue="1" operator="containsText" text="leer">
      <formula>NOT(ISERROR(SEARCH("leer",F16)))</formula>
    </cfRule>
  </conditionalFormatting>
  <conditionalFormatting sqref="F16:F18">
    <cfRule type="cellIs" dxfId="1411" priority="31" stopIfTrue="1" operator="equal">
      <formula>"-"</formula>
    </cfRule>
  </conditionalFormatting>
  <conditionalFormatting sqref="F21:F23">
    <cfRule type="cellIs" dxfId="1410" priority="29" stopIfTrue="1" operator="equal">
      <formula>"-"</formula>
    </cfRule>
    <cfRule type="containsText" dxfId="1409" priority="30" stopIfTrue="1" operator="containsText" text="leer">
      <formula>NOT(ISERROR(SEARCH("leer",F21)))</formula>
    </cfRule>
  </conditionalFormatting>
  <conditionalFormatting sqref="F21:F23">
    <cfRule type="cellIs" dxfId="1408" priority="28" stopIfTrue="1" operator="equal">
      <formula>"-"</formula>
    </cfRule>
  </conditionalFormatting>
  <conditionalFormatting sqref="F21:F23">
    <cfRule type="cellIs" dxfId="1407" priority="26" stopIfTrue="1" operator="equal">
      <formula>"-"</formula>
    </cfRule>
    <cfRule type="containsText" dxfId="1406" priority="27" stopIfTrue="1" operator="containsText" text="leer">
      <formula>NOT(ISERROR(SEARCH("leer",F21)))</formula>
    </cfRule>
  </conditionalFormatting>
  <conditionalFormatting sqref="F21:F23">
    <cfRule type="cellIs" dxfId="1405" priority="25" stopIfTrue="1" operator="equal">
      <formula>"-"</formula>
    </cfRule>
  </conditionalFormatting>
  <conditionalFormatting sqref="F6:F8">
    <cfRule type="cellIs" dxfId="1404" priority="23" stopIfTrue="1" operator="equal">
      <formula>"-"</formula>
    </cfRule>
    <cfRule type="containsText" dxfId="1403" priority="24" stopIfTrue="1" operator="containsText" text="leer">
      <formula>NOT(ISERROR(SEARCH("leer",F6)))</formula>
    </cfRule>
  </conditionalFormatting>
  <conditionalFormatting sqref="F6:F8">
    <cfRule type="cellIs" dxfId="1402" priority="22" stopIfTrue="1" operator="equal">
      <formula>"-"</formula>
    </cfRule>
  </conditionalFormatting>
  <conditionalFormatting sqref="F6:F8">
    <cfRule type="cellIs" dxfId="1401" priority="20" stopIfTrue="1" operator="equal">
      <formula>"-"</formula>
    </cfRule>
    <cfRule type="containsText" dxfId="1400" priority="21" stopIfTrue="1" operator="containsText" text="leer">
      <formula>NOT(ISERROR(SEARCH("leer",F6)))</formula>
    </cfRule>
  </conditionalFormatting>
  <conditionalFormatting sqref="F6:F8">
    <cfRule type="cellIs" dxfId="1399" priority="19" stopIfTrue="1" operator="equal">
      <formula>"-"</formula>
    </cfRule>
  </conditionalFormatting>
  <conditionalFormatting sqref="F11:F13">
    <cfRule type="cellIs" dxfId="1398" priority="17" stopIfTrue="1" operator="equal">
      <formula>"-"</formula>
    </cfRule>
    <cfRule type="containsText" dxfId="1397" priority="18" stopIfTrue="1" operator="containsText" text="leer">
      <formula>NOT(ISERROR(SEARCH("leer",F11)))</formula>
    </cfRule>
  </conditionalFormatting>
  <conditionalFormatting sqref="F11:F13">
    <cfRule type="cellIs" dxfId="1396" priority="16" stopIfTrue="1" operator="equal">
      <formula>"-"</formula>
    </cfRule>
  </conditionalFormatting>
  <conditionalFormatting sqref="F11:F13">
    <cfRule type="cellIs" dxfId="1395" priority="14" stopIfTrue="1" operator="equal">
      <formula>"-"</formula>
    </cfRule>
    <cfRule type="containsText" dxfId="1394" priority="15" stopIfTrue="1" operator="containsText" text="leer">
      <formula>NOT(ISERROR(SEARCH("leer",F11)))</formula>
    </cfRule>
  </conditionalFormatting>
  <conditionalFormatting sqref="F11:F13">
    <cfRule type="cellIs" dxfId="1393" priority="13" stopIfTrue="1" operator="equal">
      <formula>"-"</formula>
    </cfRule>
  </conditionalFormatting>
  <conditionalFormatting sqref="F16:F18">
    <cfRule type="cellIs" dxfId="1392" priority="11" stopIfTrue="1" operator="equal">
      <formula>"-"</formula>
    </cfRule>
    <cfRule type="containsText" dxfId="1391" priority="12" stopIfTrue="1" operator="containsText" text="leer">
      <formula>NOT(ISERROR(SEARCH("leer",F16)))</formula>
    </cfRule>
  </conditionalFormatting>
  <conditionalFormatting sqref="F16:F18">
    <cfRule type="cellIs" dxfId="1390" priority="10" stopIfTrue="1" operator="equal">
      <formula>"-"</formula>
    </cfRule>
  </conditionalFormatting>
  <conditionalFormatting sqref="F16:F18">
    <cfRule type="cellIs" dxfId="1389" priority="8" stopIfTrue="1" operator="equal">
      <formula>"-"</formula>
    </cfRule>
    <cfRule type="containsText" dxfId="1388" priority="9" stopIfTrue="1" operator="containsText" text="leer">
      <formula>NOT(ISERROR(SEARCH("leer",F16)))</formula>
    </cfRule>
  </conditionalFormatting>
  <conditionalFormatting sqref="F16:F18">
    <cfRule type="cellIs" dxfId="1387" priority="7" stopIfTrue="1" operator="equal">
      <formula>"-"</formula>
    </cfRule>
  </conditionalFormatting>
  <conditionalFormatting sqref="F21:F23">
    <cfRule type="cellIs" dxfId="1386" priority="5" stopIfTrue="1" operator="equal">
      <formula>"-"</formula>
    </cfRule>
    <cfRule type="containsText" dxfId="1385" priority="6" stopIfTrue="1" operator="containsText" text="leer">
      <formula>NOT(ISERROR(SEARCH("leer",F21)))</formula>
    </cfRule>
  </conditionalFormatting>
  <conditionalFormatting sqref="F21:F23">
    <cfRule type="cellIs" dxfId="1384" priority="4" stopIfTrue="1" operator="equal">
      <formula>"-"</formula>
    </cfRule>
  </conditionalFormatting>
  <conditionalFormatting sqref="F21:F23">
    <cfRule type="cellIs" dxfId="1383" priority="2" stopIfTrue="1" operator="equal">
      <formula>"-"</formula>
    </cfRule>
    <cfRule type="containsText" dxfId="1382" priority="3" stopIfTrue="1" operator="containsText" text="leer">
      <formula>NOT(ISERROR(SEARCH("leer",F21)))</formula>
    </cfRule>
  </conditionalFormatting>
  <conditionalFormatting sqref="F21:F23">
    <cfRule type="cellIs" dxfId="1381"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Ruler="0" workbookViewId="0"/>
  </sheetViews>
  <sheetFormatPr baseColWidth="10" defaultColWidth="11.42578125" defaultRowHeight="12.75"/>
  <cols>
    <col min="1" max="1" width="80.140625" customWidth="1"/>
  </cols>
  <sheetData>
    <row r="1" spans="1:2" s="5" customFormat="1">
      <c r="A1" s="97" t="s">
        <v>370</v>
      </c>
    </row>
    <row r="2" spans="1:2" s="5" customFormat="1">
      <c r="A2" s="97"/>
    </row>
    <row r="3" spans="1:2" ht="15">
      <c r="A3" s="115" t="s">
        <v>92</v>
      </c>
    </row>
    <row r="4" spans="1:2" ht="15">
      <c r="A4" s="115"/>
      <c r="B4" s="97"/>
    </row>
    <row r="5" spans="1:2">
      <c r="A5" s="113" t="s">
        <v>93</v>
      </c>
      <c r="B5" s="97"/>
    </row>
    <row r="6" spans="1:2" ht="38.25">
      <c r="A6" s="169" t="s">
        <v>680</v>
      </c>
    </row>
    <row r="7" spans="1:2">
      <c r="A7" s="283"/>
    </row>
    <row r="8" spans="1:2">
      <c r="A8" s="113" t="s">
        <v>383</v>
      </c>
    </row>
    <row r="9" spans="1:2" ht="89.25">
      <c r="A9" s="283" t="s">
        <v>681</v>
      </c>
    </row>
    <row r="10" spans="1:2">
      <c r="A10" s="283"/>
    </row>
    <row r="11" spans="1:2">
      <c r="A11" s="113" t="s">
        <v>384</v>
      </c>
    </row>
    <row r="12" spans="1:2" ht="38.25">
      <c r="A12" s="283" t="s">
        <v>385</v>
      </c>
    </row>
    <row r="13" spans="1:2">
      <c r="A13" s="76"/>
    </row>
    <row r="14" spans="1:2">
      <c r="A14" s="113" t="s">
        <v>386</v>
      </c>
    </row>
    <row r="15" spans="1:2" ht="63.75">
      <c r="A15" s="283" t="s">
        <v>682</v>
      </c>
    </row>
    <row r="16" spans="1:2">
      <c r="A16" s="76"/>
    </row>
    <row r="17" spans="1:1" s="32" customFormat="1">
      <c r="A17" s="204"/>
    </row>
    <row r="18" spans="1:1" ht="36">
      <c r="A18" s="170" t="s">
        <v>493</v>
      </c>
    </row>
    <row r="19" spans="1:1">
      <c r="A19" s="116" t="s">
        <v>683</v>
      </c>
    </row>
    <row r="20" spans="1:1" ht="24">
      <c r="A20" s="116" t="s">
        <v>779</v>
      </c>
    </row>
    <row r="21" spans="1:1">
      <c r="A21" s="116" t="s">
        <v>684</v>
      </c>
    </row>
    <row r="22" spans="1:1" ht="24">
      <c r="A22" s="116" t="s">
        <v>685</v>
      </c>
    </row>
    <row r="23" spans="1:1">
      <c r="A23" s="163" t="s">
        <v>686</v>
      </c>
    </row>
    <row r="24" spans="1:1" ht="24">
      <c r="A24" s="163" t="s">
        <v>687</v>
      </c>
    </row>
    <row r="25" spans="1:1">
      <c r="A25" s="164" t="s">
        <v>688</v>
      </c>
    </row>
    <row r="26" spans="1:1" ht="24">
      <c r="A26" s="163" t="s">
        <v>468</v>
      </c>
    </row>
    <row r="27" spans="1:1">
      <c r="A27" s="164" t="s">
        <v>689</v>
      </c>
    </row>
    <row r="28" spans="1:1">
      <c r="A28" s="164" t="s">
        <v>469</v>
      </c>
    </row>
  </sheetData>
  <phoneticPr fontId="13" type="noConversion"/>
  <hyperlinks>
    <hyperlink ref="A1" location="Index!A1" display="zurück"/>
  </hyperlinks>
  <pageMargins left="0.78740157499999996" right="0.78740157499999996" top="0.984251969" bottom="0.984251969" header="0.5" footer="0.5"/>
  <pageSetup paperSize="9" orientation="portrait"/>
  <headerFooter alignWithMargins="0"/>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106"/>
  <sheetViews>
    <sheetView showRuler="0" workbookViewId="0"/>
  </sheetViews>
  <sheetFormatPr baseColWidth="10" defaultColWidth="11.42578125" defaultRowHeight="12.75"/>
  <cols>
    <col min="1" max="1" width="37.140625" customWidth="1"/>
    <col min="2" max="2" width="30.140625" customWidth="1"/>
    <col min="3" max="3" width="8.140625" style="3" customWidth="1"/>
    <col min="4" max="4" width="12.28515625" style="8" customWidth="1"/>
    <col min="5" max="6" width="11.42578125" style="8" customWidth="1"/>
    <col min="7" max="9" width="10.7109375" style="3" customWidth="1"/>
    <col min="10" max="14" width="8.7109375" style="3" customWidth="1"/>
    <col min="15" max="17" width="8.7109375" customWidth="1"/>
  </cols>
  <sheetData>
    <row r="1" spans="1:19" s="5" customFormat="1">
      <c r="A1" s="97" t="s">
        <v>370</v>
      </c>
    </row>
    <row r="2" spans="1:19" s="5" customFormat="1">
      <c r="A2" s="97"/>
    </row>
    <row r="3" spans="1:19" s="2" customFormat="1">
      <c r="A3" s="4" t="s">
        <v>416</v>
      </c>
      <c r="C3" s="5" t="s">
        <v>413</v>
      </c>
      <c r="D3" s="5" t="s">
        <v>525</v>
      </c>
      <c r="E3" s="6">
        <v>2013</v>
      </c>
      <c r="F3" s="6">
        <v>2012</v>
      </c>
      <c r="G3" s="6">
        <v>2011</v>
      </c>
      <c r="H3" s="6">
        <v>2010</v>
      </c>
      <c r="I3" s="6">
        <v>2009</v>
      </c>
      <c r="J3" s="6">
        <v>2008</v>
      </c>
      <c r="K3" s="6">
        <v>2007</v>
      </c>
      <c r="L3" s="6">
        <v>2006</v>
      </c>
      <c r="M3" s="6">
        <v>2005</v>
      </c>
      <c r="N3" s="6">
        <v>2004</v>
      </c>
      <c r="O3" s="6">
        <v>2003</v>
      </c>
      <c r="P3" s="6">
        <v>2002</v>
      </c>
      <c r="Q3" s="6">
        <v>2001</v>
      </c>
    </row>
    <row r="4" spans="1:19">
      <c r="A4" s="2"/>
      <c r="K4" s="7"/>
      <c r="L4" s="9"/>
      <c r="M4" s="9"/>
      <c r="N4" s="9"/>
    </row>
    <row r="5" spans="1:19">
      <c r="A5" s="2" t="s">
        <v>98</v>
      </c>
      <c r="G5" s="175"/>
      <c r="H5" s="175"/>
      <c r="I5" s="8"/>
      <c r="J5" s="71"/>
      <c r="K5" s="92"/>
      <c r="L5" s="92"/>
      <c r="M5" s="92"/>
      <c r="N5" s="8"/>
      <c r="O5" s="173"/>
      <c r="P5" s="8"/>
      <c r="Q5" s="8"/>
      <c r="R5" s="5"/>
      <c r="S5" s="5"/>
    </row>
    <row r="6" spans="1:19" s="5" customFormat="1">
      <c r="A6" s="30" t="s">
        <v>474</v>
      </c>
      <c r="B6" s="5" t="s">
        <v>24</v>
      </c>
      <c r="C6" s="8" t="s">
        <v>608</v>
      </c>
      <c r="D6" s="8" t="s">
        <v>658</v>
      </c>
      <c r="E6" s="8">
        <v>6.61</v>
      </c>
      <c r="F6" s="202">
        <v>7.23</v>
      </c>
      <c r="G6" s="71">
        <v>6.92</v>
      </c>
      <c r="H6" s="176">
        <v>7.49</v>
      </c>
      <c r="I6" s="182">
        <v>6.49</v>
      </c>
      <c r="J6" s="182">
        <v>6.28</v>
      </c>
      <c r="K6" s="196">
        <v>5.48</v>
      </c>
      <c r="L6" s="196">
        <v>5.93</v>
      </c>
      <c r="M6" s="196">
        <v>6.12</v>
      </c>
      <c r="N6" s="199">
        <v>6.4</v>
      </c>
      <c r="O6" s="197" t="s">
        <v>305</v>
      </c>
      <c r="P6" s="197" t="s">
        <v>305</v>
      </c>
      <c r="Q6" s="197" t="s">
        <v>305</v>
      </c>
    </row>
    <row r="7" spans="1:19" s="5" customFormat="1">
      <c r="A7" s="16" t="s">
        <v>157</v>
      </c>
      <c r="B7" s="5" t="s">
        <v>418</v>
      </c>
      <c r="C7" s="8" t="s">
        <v>608</v>
      </c>
      <c r="D7" s="8" t="s">
        <v>658</v>
      </c>
      <c r="E7" s="8">
        <v>9.66</v>
      </c>
      <c r="F7" s="202">
        <v>10.54</v>
      </c>
      <c r="G7" s="106">
        <v>9.4</v>
      </c>
      <c r="H7" s="174">
        <v>11.04</v>
      </c>
      <c r="I7" s="200">
        <v>8.77</v>
      </c>
      <c r="J7" s="182">
        <v>7.96</v>
      </c>
      <c r="K7" s="196">
        <v>6.48</v>
      </c>
      <c r="L7" s="196">
        <v>6.94</v>
      </c>
      <c r="M7" s="196">
        <v>7.14</v>
      </c>
      <c r="N7" s="199">
        <v>7.2</v>
      </c>
      <c r="O7" s="197" t="s">
        <v>305</v>
      </c>
      <c r="P7" s="197" t="s">
        <v>305</v>
      </c>
      <c r="Q7" s="197" t="s">
        <v>305</v>
      </c>
    </row>
    <row r="8" spans="1:19" s="5" customFormat="1">
      <c r="A8" s="16" t="s">
        <v>25</v>
      </c>
      <c r="B8" s="5" t="s">
        <v>418</v>
      </c>
      <c r="C8" s="8" t="s">
        <v>608</v>
      </c>
      <c r="D8" s="8" t="s">
        <v>658</v>
      </c>
      <c r="E8" s="8">
        <v>9.91</v>
      </c>
      <c r="F8" s="202">
        <v>10.79</v>
      </c>
      <c r="G8" s="71">
        <v>11.71</v>
      </c>
      <c r="H8" s="174">
        <v>11.69</v>
      </c>
      <c r="I8" s="182">
        <v>11.01</v>
      </c>
      <c r="J8" s="182">
        <v>11.02</v>
      </c>
      <c r="K8" s="196">
        <v>9.9600000000000009</v>
      </c>
      <c r="L8" s="196">
        <v>10.18</v>
      </c>
      <c r="M8" s="196">
        <v>10.73</v>
      </c>
      <c r="N8" s="196">
        <v>11.38</v>
      </c>
      <c r="O8" s="197" t="s">
        <v>305</v>
      </c>
      <c r="P8" s="197" t="s">
        <v>305</v>
      </c>
      <c r="Q8" s="197" t="s">
        <v>305</v>
      </c>
    </row>
    <row r="9" spans="1:19" s="5" customFormat="1">
      <c r="A9" s="16" t="s">
        <v>158</v>
      </c>
      <c r="B9" s="5" t="s">
        <v>418</v>
      </c>
      <c r="C9" s="8" t="s">
        <v>608</v>
      </c>
      <c r="D9" s="8" t="s">
        <v>658</v>
      </c>
      <c r="E9" s="8">
        <v>2.0299999999999998</v>
      </c>
      <c r="F9" s="202">
        <v>2.19</v>
      </c>
      <c r="G9" s="71">
        <v>2.77</v>
      </c>
      <c r="H9" s="174">
        <v>2.15</v>
      </c>
      <c r="I9" s="182">
        <v>2.38</v>
      </c>
      <c r="J9" s="182">
        <v>2.57</v>
      </c>
      <c r="K9" s="199">
        <v>4.5999999999999996</v>
      </c>
      <c r="L9" s="196">
        <v>5.09</v>
      </c>
      <c r="M9" s="196">
        <v>5.04</v>
      </c>
      <c r="N9" s="199">
        <v>5.2</v>
      </c>
      <c r="O9" s="197" t="s">
        <v>305</v>
      </c>
      <c r="P9" s="197" t="s">
        <v>305</v>
      </c>
      <c r="Q9" s="197" t="s">
        <v>305</v>
      </c>
    </row>
    <row r="10" spans="1:19" s="5" customFormat="1">
      <c r="A10" s="16" t="s">
        <v>159</v>
      </c>
      <c r="B10" s="5" t="s">
        <v>418</v>
      </c>
      <c r="C10" s="8" t="s">
        <v>608</v>
      </c>
      <c r="D10" s="8" t="s">
        <v>658</v>
      </c>
      <c r="E10" s="8">
        <v>0.64</v>
      </c>
      <c r="F10" s="202">
        <v>0.92</v>
      </c>
      <c r="G10" s="71">
        <v>0.88</v>
      </c>
      <c r="H10" s="174">
        <v>0.77</v>
      </c>
      <c r="I10" s="182">
        <v>0.85</v>
      </c>
      <c r="J10" s="182">
        <v>0.87</v>
      </c>
      <c r="K10" s="199">
        <v>0.7</v>
      </c>
      <c r="L10" s="196">
        <v>0.83</v>
      </c>
      <c r="M10" s="196">
        <v>1.38</v>
      </c>
      <c r="N10" s="196">
        <v>1.29</v>
      </c>
      <c r="O10" s="197" t="s">
        <v>305</v>
      </c>
      <c r="P10" s="197" t="s">
        <v>305</v>
      </c>
      <c r="Q10" s="197" t="s">
        <v>305</v>
      </c>
    </row>
    <row r="11" spans="1:19" s="30" customFormat="1">
      <c r="A11" s="16" t="s">
        <v>160</v>
      </c>
      <c r="B11" s="5" t="s">
        <v>418</v>
      </c>
      <c r="C11" s="8" t="s">
        <v>608</v>
      </c>
      <c r="D11" s="8" t="s">
        <v>658</v>
      </c>
      <c r="E11" s="8">
        <v>4.04</v>
      </c>
      <c r="F11" s="202">
        <v>4.24</v>
      </c>
      <c r="G11" s="71">
        <v>4.6100000000000003</v>
      </c>
      <c r="H11" s="174">
        <v>4.71</v>
      </c>
      <c r="I11" s="182">
        <v>4.4400000000000004</v>
      </c>
      <c r="J11" s="182">
        <v>3.83</v>
      </c>
      <c r="K11" s="199">
        <v>2.99</v>
      </c>
      <c r="L11" s="199">
        <v>4.5599999999999996</v>
      </c>
      <c r="M11" s="199">
        <v>3.37</v>
      </c>
      <c r="N11" s="196">
        <v>3.57</v>
      </c>
      <c r="O11" s="197" t="s">
        <v>305</v>
      </c>
      <c r="P11" s="197" t="s">
        <v>305</v>
      </c>
      <c r="Q11" s="197" t="s">
        <v>305</v>
      </c>
    </row>
    <row r="12" spans="1:19" s="30" customFormat="1">
      <c r="A12" s="16" t="s">
        <v>476</v>
      </c>
      <c r="B12" s="5" t="s">
        <v>418</v>
      </c>
      <c r="C12" s="8" t="s">
        <v>850</v>
      </c>
      <c r="D12" s="8" t="s">
        <v>658</v>
      </c>
      <c r="E12" s="84" t="s">
        <v>668</v>
      </c>
      <c r="F12" s="84" t="s">
        <v>668</v>
      </c>
      <c r="G12" s="71">
        <v>4.45</v>
      </c>
      <c r="H12" s="174">
        <v>6.12</v>
      </c>
      <c r="I12" s="197">
        <v>6.8</v>
      </c>
      <c r="J12" s="197">
        <v>5.19</v>
      </c>
      <c r="K12" s="196">
        <v>4.67</v>
      </c>
      <c r="L12" s="196">
        <v>3.63</v>
      </c>
      <c r="M12" s="196">
        <v>4.16</v>
      </c>
      <c r="N12" s="196">
        <v>4.33</v>
      </c>
      <c r="O12" s="197" t="s">
        <v>305</v>
      </c>
      <c r="P12" s="197" t="s">
        <v>305</v>
      </c>
      <c r="Q12" s="197" t="s">
        <v>305</v>
      </c>
    </row>
    <row r="13" spans="1:19" s="30" customFormat="1">
      <c r="A13" s="16" t="s">
        <v>477</v>
      </c>
      <c r="B13" s="5" t="s">
        <v>418</v>
      </c>
      <c r="C13" s="14" t="s">
        <v>629</v>
      </c>
      <c r="D13" s="8" t="s">
        <v>658</v>
      </c>
      <c r="E13" s="8">
        <v>3.03</v>
      </c>
      <c r="F13" s="202">
        <v>2.06</v>
      </c>
      <c r="G13" s="71">
        <v>2.31</v>
      </c>
      <c r="H13" s="174">
        <v>3.37</v>
      </c>
      <c r="I13" s="197">
        <v>3.2</v>
      </c>
      <c r="J13" s="197">
        <v>2.0699999999999998</v>
      </c>
      <c r="K13" s="197" t="s">
        <v>305</v>
      </c>
      <c r="L13" s="197" t="s">
        <v>305</v>
      </c>
      <c r="M13" s="197" t="s">
        <v>305</v>
      </c>
      <c r="N13" s="197" t="s">
        <v>305</v>
      </c>
      <c r="O13" s="197" t="s">
        <v>305</v>
      </c>
      <c r="P13" s="197" t="s">
        <v>305</v>
      </c>
      <c r="Q13" s="197" t="s">
        <v>305</v>
      </c>
    </row>
    <row r="14" spans="1:19" s="5" customFormat="1">
      <c r="A14" s="16" t="s">
        <v>475</v>
      </c>
      <c r="B14" s="30" t="s">
        <v>417</v>
      </c>
      <c r="C14" s="8">
        <v>2</v>
      </c>
      <c r="D14" s="8" t="s">
        <v>658</v>
      </c>
      <c r="E14" s="259">
        <v>0</v>
      </c>
      <c r="F14" s="259">
        <v>0</v>
      </c>
      <c r="G14" s="174">
        <v>1</v>
      </c>
      <c r="H14" s="174">
        <v>1</v>
      </c>
      <c r="I14" s="182">
        <v>0</v>
      </c>
      <c r="J14" s="182">
        <v>0</v>
      </c>
      <c r="K14" s="196">
        <v>0</v>
      </c>
      <c r="L14" s="197" t="s">
        <v>305</v>
      </c>
      <c r="M14" s="197" t="s">
        <v>305</v>
      </c>
      <c r="N14" s="197" t="s">
        <v>305</v>
      </c>
      <c r="O14" s="197" t="s">
        <v>305</v>
      </c>
      <c r="P14" s="197" t="s">
        <v>305</v>
      </c>
      <c r="Q14" s="197" t="s">
        <v>305</v>
      </c>
    </row>
    <row r="15" spans="1:19">
      <c r="A15" s="30" t="s">
        <v>478</v>
      </c>
      <c r="B15" s="5" t="s">
        <v>24</v>
      </c>
      <c r="C15" s="8" t="s">
        <v>608</v>
      </c>
      <c r="D15" s="8" t="s">
        <v>658</v>
      </c>
      <c r="E15" s="8">
        <v>15.74</v>
      </c>
      <c r="F15" s="202">
        <v>16.010000000000002</v>
      </c>
      <c r="G15" s="71">
        <v>16.739999999999998</v>
      </c>
      <c r="H15" s="174">
        <v>16.239999999999998</v>
      </c>
      <c r="I15" s="182">
        <v>15.26</v>
      </c>
      <c r="J15" s="182">
        <v>15.61</v>
      </c>
      <c r="K15" s="196">
        <v>14.75</v>
      </c>
      <c r="L15" s="196">
        <v>15.97</v>
      </c>
      <c r="M15" s="196">
        <v>15.09</v>
      </c>
      <c r="N15" s="196">
        <v>16.25</v>
      </c>
      <c r="O15" s="197" t="s">
        <v>305</v>
      </c>
      <c r="P15" s="197" t="s">
        <v>305</v>
      </c>
      <c r="Q15" s="197" t="s">
        <v>305</v>
      </c>
    </row>
    <row r="16" spans="1:19">
      <c r="C16" s="8"/>
      <c r="G16" s="8"/>
      <c r="H16" s="8"/>
      <c r="I16" s="182"/>
      <c r="J16" s="182"/>
      <c r="K16" s="196"/>
      <c r="L16" s="196"/>
      <c r="M16" s="196"/>
      <c r="N16" s="196"/>
      <c r="O16" s="190"/>
      <c r="P16" s="190"/>
      <c r="Q16" s="190"/>
    </row>
    <row r="17" spans="1:17">
      <c r="A17" s="2" t="s">
        <v>202</v>
      </c>
      <c r="C17" s="8"/>
      <c r="G17" s="8"/>
      <c r="H17" s="8"/>
      <c r="I17" s="182"/>
      <c r="J17" s="198"/>
      <c r="K17" s="196"/>
      <c r="L17" s="196"/>
      <c r="M17" s="196"/>
      <c r="N17" s="196"/>
      <c r="O17" s="196"/>
      <c r="P17" s="196"/>
      <c r="Q17" s="196"/>
    </row>
    <row r="18" spans="1:17">
      <c r="A18" s="79" t="s">
        <v>474</v>
      </c>
      <c r="B18" s="5" t="s">
        <v>382</v>
      </c>
      <c r="C18" s="8" t="s">
        <v>631</v>
      </c>
      <c r="D18" s="8" t="s">
        <v>658</v>
      </c>
      <c r="E18" s="269">
        <v>45.47</v>
      </c>
      <c r="F18" s="269">
        <v>49.4</v>
      </c>
      <c r="G18" s="93">
        <v>47</v>
      </c>
      <c r="H18" s="174">
        <v>51.1</v>
      </c>
      <c r="I18" s="182">
        <v>44.2</v>
      </c>
      <c r="J18" s="183">
        <v>42.8</v>
      </c>
      <c r="K18" s="196">
        <v>37.4</v>
      </c>
      <c r="L18" s="193">
        <v>41.414052599999991</v>
      </c>
      <c r="M18" s="193">
        <v>43.762161599999999</v>
      </c>
      <c r="N18" s="193">
        <v>47.375999999999998</v>
      </c>
      <c r="O18" s="197" t="s">
        <v>305</v>
      </c>
      <c r="P18" s="197" t="s">
        <v>305</v>
      </c>
      <c r="Q18" s="197" t="s">
        <v>305</v>
      </c>
    </row>
    <row r="19" spans="1:17" s="5" customFormat="1">
      <c r="A19" s="79" t="s">
        <v>542</v>
      </c>
      <c r="B19" s="5" t="s">
        <v>382</v>
      </c>
      <c r="C19" s="8" t="s">
        <v>631</v>
      </c>
      <c r="D19" s="8" t="s">
        <v>658</v>
      </c>
      <c r="E19" s="269">
        <v>37.29</v>
      </c>
      <c r="F19" s="269">
        <v>38.299999999999997</v>
      </c>
      <c r="G19" s="71">
        <v>39.6</v>
      </c>
      <c r="H19" s="174">
        <v>38.700000000000003</v>
      </c>
      <c r="I19" s="182">
        <v>36.4</v>
      </c>
      <c r="J19" s="183">
        <v>37.299999999999997</v>
      </c>
      <c r="K19" s="193">
        <v>37.4</v>
      </c>
      <c r="L19" s="193">
        <v>41.414052599999991</v>
      </c>
      <c r="M19" s="193">
        <v>43.762161599999999</v>
      </c>
      <c r="N19" s="193">
        <v>47.375999999999998</v>
      </c>
      <c r="O19" s="197" t="s">
        <v>305</v>
      </c>
      <c r="P19" s="197" t="s">
        <v>305</v>
      </c>
      <c r="Q19" s="197" t="s">
        <v>305</v>
      </c>
    </row>
    <row r="20" spans="1:17" s="5" customFormat="1">
      <c r="A20" s="79" t="s">
        <v>543</v>
      </c>
      <c r="B20" s="5" t="s">
        <v>382</v>
      </c>
      <c r="C20" s="8" t="s">
        <v>631</v>
      </c>
      <c r="D20" s="8" t="s">
        <v>658</v>
      </c>
      <c r="E20" s="269">
        <v>82.759999999999991</v>
      </c>
      <c r="F20" s="269">
        <f>SUM(F18:F19)</f>
        <v>87.699999999999989</v>
      </c>
      <c r="G20" s="93">
        <f>SUM(G18:G19)</f>
        <v>86.6</v>
      </c>
      <c r="H20" s="174">
        <f>SUM(H18:H19)</f>
        <v>89.800000000000011</v>
      </c>
      <c r="I20" s="183">
        <v>80.599999999999994</v>
      </c>
      <c r="J20" s="183">
        <v>80.099999999999994</v>
      </c>
      <c r="K20" s="193">
        <v>74.8</v>
      </c>
      <c r="L20" s="193">
        <v>82.828105199999982</v>
      </c>
      <c r="M20" s="193">
        <v>87.524323199999998</v>
      </c>
      <c r="N20" s="193">
        <v>94.751999999999995</v>
      </c>
      <c r="O20" s="197" t="s">
        <v>305</v>
      </c>
      <c r="P20" s="197" t="s">
        <v>305</v>
      </c>
      <c r="Q20" s="197" t="s">
        <v>305</v>
      </c>
    </row>
    <row r="21" spans="1:17" s="5" customFormat="1">
      <c r="A21"/>
      <c r="B21"/>
      <c r="C21" s="8"/>
      <c r="D21" s="8"/>
      <c r="E21" s="8"/>
      <c r="F21" s="8"/>
      <c r="G21" s="8"/>
      <c r="H21" s="8"/>
      <c r="I21" s="182"/>
      <c r="J21" s="182"/>
      <c r="K21" s="196"/>
      <c r="L21" s="196"/>
      <c r="M21" s="196"/>
      <c r="N21" s="196"/>
      <c r="O21" s="190"/>
      <c r="P21" s="190"/>
      <c r="Q21" s="190"/>
    </row>
    <row r="22" spans="1:17" s="5" customFormat="1">
      <c r="A22" s="2" t="s">
        <v>26</v>
      </c>
      <c r="B22"/>
      <c r="C22" s="8"/>
      <c r="D22" s="8"/>
      <c r="E22" s="8"/>
      <c r="F22" s="8"/>
      <c r="G22" s="8"/>
      <c r="H22" s="8"/>
      <c r="I22" s="182"/>
      <c r="J22" s="198"/>
      <c r="K22" s="196"/>
      <c r="L22" s="196"/>
      <c r="M22" s="196"/>
      <c r="N22" s="196"/>
      <c r="O22" s="190"/>
      <c r="P22" s="190"/>
      <c r="Q22" s="190"/>
    </row>
    <row r="23" spans="1:17">
      <c r="A23" s="5" t="s">
        <v>293</v>
      </c>
      <c r="B23" s="5" t="s">
        <v>296</v>
      </c>
      <c r="C23" s="8" t="s">
        <v>632</v>
      </c>
      <c r="D23" s="8" t="s">
        <v>658</v>
      </c>
      <c r="E23" s="8">
        <v>11.59</v>
      </c>
      <c r="F23" s="202">
        <v>11.01</v>
      </c>
      <c r="G23" s="71">
        <v>10.83</v>
      </c>
      <c r="H23" s="174">
        <v>10.54</v>
      </c>
      <c r="I23" s="182">
        <v>10.36</v>
      </c>
      <c r="J23" s="182">
        <v>10.69</v>
      </c>
      <c r="K23" s="196">
        <v>10.95</v>
      </c>
      <c r="L23" s="196">
        <v>11.41</v>
      </c>
      <c r="M23" s="199">
        <v>11.9</v>
      </c>
      <c r="N23" s="199">
        <v>12.46</v>
      </c>
      <c r="O23" s="199">
        <v>12.54</v>
      </c>
      <c r="P23" s="199">
        <v>12.04</v>
      </c>
      <c r="Q23" s="199">
        <v>11.56</v>
      </c>
    </row>
    <row r="24" spans="1:17">
      <c r="A24" s="16" t="s">
        <v>538</v>
      </c>
      <c r="B24" s="5" t="s">
        <v>296</v>
      </c>
      <c r="C24" s="8" t="s">
        <v>632</v>
      </c>
      <c r="D24" s="8" t="s">
        <v>658</v>
      </c>
      <c r="E24" s="7">
        <v>1.7027223666216518</v>
      </c>
      <c r="F24" s="202">
        <v>1.58</v>
      </c>
      <c r="G24" s="71">
        <v>1.58</v>
      </c>
      <c r="H24" s="174">
        <v>1.54</v>
      </c>
      <c r="I24" s="182">
        <v>1.69</v>
      </c>
      <c r="J24" s="182">
        <v>1.54</v>
      </c>
      <c r="K24" s="196">
        <v>1.46</v>
      </c>
      <c r="L24" s="196">
        <v>1.34</v>
      </c>
      <c r="M24" s="199">
        <v>1.38</v>
      </c>
      <c r="N24" s="199">
        <v>1.27</v>
      </c>
      <c r="O24" s="199">
        <v>1.4</v>
      </c>
      <c r="P24" s="199">
        <v>1.53</v>
      </c>
      <c r="Q24" s="199">
        <v>1.46</v>
      </c>
    </row>
    <row r="25" spans="1:17">
      <c r="A25" s="16" t="s">
        <v>539</v>
      </c>
      <c r="B25" s="5" t="s">
        <v>296</v>
      </c>
      <c r="C25" s="8" t="s">
        <v>632</v>
      </c>
      <c r="D25" s="8" t="s">
        <v>658</v>
      </c>
      <c r="E25" s="7">
        <v>7.3864796161702015</v>
      </c>
      <c r="F25" s="202">
        <v>7.02</v>
      </c>
      <c r="G25" s="71">
        <v>6.87</v>
      </c>
      <c r="H25" s="174">
        <v>6.56</v>
      </c>
      <c r="I25" s="182">
        <v>6.31</v>
      </c>
      <c r="J25" s="182">
        <v>6.87</v>
      </c>
      <c r="K25" s="196">
        <v>7.03</v>
      </c>
      <c r="L25" s="196">
        <v>7.34</v>
      </c>
      <c r="M25" s="199">
        <v>7.71</v>
      </c>
      <c r="N25" s="199">
        <v>8.23</v>
      </c>
      <c r="O25" s="199">
        <v>8.19</v>
      </c>
      <c r="P25" s="199">
        <v>7.7</v>
      </c>
      <c r="Q25" s="199">
        <v>7.42</v>
      </c>
    </row>
    <row r="26" spans="1:17">
      <c r="A26" s="16" t="s">
        <v>540</v>
      </c>
      <c r="B26" s="5" t="s">
        <v>296</v>
      </c>
      <c r="C26" s="8" t="s">
        <v>632</v>
      </c>
      <c r="D26" s="8" t="s">
        <v>658</v>
      </c>
      <c r="E26" s="7">
        <v>0.80571355007129164</v>
      </c>
      <c r="F26" s="202">
        <v>0.82</v>
      </c>
      <c r="G26" s="106">
        <v>0.8</v>
      </c>
      <c r="H26" s="174">
        <v>0.89</v>
      </c>
      <c r="I26" s="182">
        <v>0.78</v>
      </c>
      <c r="J26" s="182">
        <v>0.71</v>
      </c>
      <c r="K26" s="196">
        <v>0.69</v>
      </c>
      <c r="L26" s="196">
        <v>0.86</v>
      </c>
      <c r="M26" s="199">
        <v>0.85</v>
      </c>
      <c r="N26" s="199">
        <v>0.89</v>
      </c>
      <c r="O26" s="199">
        <v>0.79</v>
      </c>
      <c r="P26" s="199">
        <v>0.75</v>
      </c>
      <c r="Q26" s="199">
        <v>0.73</v>
      </c>
    </row>
    <row r="27" spans="1:17">
      <c r="A27" s="16" t="s">
        <v>541</v>
      </c>
      <c r="B27" s="5" t="s">
        <v>296</v>
      </c>
      <c r="C27" s="8" t="s">
        <v>632</v>
      </c>
      <c r="D27" s="8" t="s">
        <v>658</v>
      </c>
      <c r="E27" s="7">
        <v>1.6920094658812532</v>
      </c>
      <c r="F27" s="202">
        <v>1.6</v>
      </c>
      <c r="G27" s="226">
        <v>1.6</v>
      </c>
      <c r="H27" s="174">
        <v>1.55</v>
      </c>
      <c r="I27" s="182">
        <v>1.58</v>
      </c>
      <c r="J27" s="182">
        <v>1.57</v>
      </c>
      <c r="K27" s="196">
        <v>1.77</v>
      </c>
      <c r="L27" s="196">
        <v>1.87</v>
      </c>
      <c r="M27" s="199">
        <v>1.96</v>
      </c>
      <c r="N27" s="199">
        <v>2.0699999999999998</v>
      </c>
      <c r="O27" s="199">
        <v>2.16</v>
      </c>
      <c r="P27" s="199">
        <v>2.06</v>
      </c>
      <c r="Q27" s="199">
        <v>1.95</v>
      </c>
    </row>
    <row r="28" spans="1:17">
      <c r="A28" s="5" t="s">
        <v>294</v>
      </c>
      <c r="B28" s="5" t="s">
        <v>297</v>
      </c>
      <c r="C28" s="8" t="s">
        <v>632</v>
      </c>
      <c r="D28" s="8" t="s">
        <v>658</v>
      </c>
      <c r="E28" s="231">
        <v>391090.99119047617</v>
      </c>
      <c r="F28" s="231">
        <v>379940</v>
      </c>
      <c r="G28" s="298">
        <v>376546</v>
      </c>
      <c r="H28" s="294">
        <v>365273</v>
      </c>
      <c r="I28" s="299">
        <v>361782</v>
      </c>
      <c r="J28" s="299">
        <v>373709</v>
      </c>
      <c r="K28" s="292">
        <v>380052</v>
      </c>
      <c r="L28" s="292">
        <v>411575</v>
      </c>
      <c r="M28" s="292">
        <v>439975</v>
      </c>
      <c r="N28" s="292">
        <v>480097</v>
      </c>
      <c r="O28" s="292">
        <v>507405</v>
      </c>
      <c r="P28" s="292">
        <v>497490</v>
      </c>
      <c r="Q28" s="300" t="s">
        <v>305</v>
      </c>
    </row>
    <row r="29" spans="1:17">
      <c r="A29" s="16" t="s">
        <v>27</v>
      </c>
      <c r="B29" s="5" t="s">
        <v>382</v>
      </c>
      <c r="C29" s="8" t="s">
        <v>632</v>
      </c>
      <c r="D29" s="8" t="s">
        <v>658</v>
      </c>
      <c r="E29" s="269">
        <f>132273136.892904/1000000</f>
        <v>132.27313689290401</v>
      </c>
      <c r="F29" s="202">
        <v>127.3</v>
      </c>
      <c r="G29" s="137">
        <v>124.2</v>
      </c>
      <c r="H29" s="174">
        <v>121.3</v>
      </c>
      <c r="I29" s="182">
        <v>117.6</v>
      </c>
      <c r="J29" s="182">
        <v>118.5</v>
      </c>
      <c r="K29" s="193">
        <v>115</v>
      </c>
      <c r="L29" s="196">
        <v>121.4</v>
      </c>
      <c r="M29" s="196">
        <v>126.3</v>
      </c>
      <c r="N29" s="196">
        <v>129.69999999999999</v>
      </c>
      <c r="O29" s="196">
        <v>129.1</v>
      </c>
      <c r="P29" s="196">
        <v>123.6</v>
      </c>
      <c r="Q29" s="197" t="s">
        <v>305</v>
      </c>
    </row>
    <row r="30" spans="1:17">
      <c r="K30"/>
      <c r="L30"/>
      <c r="M30"/>
      <c r="N30"/>
    </row>
    <row r="31" spans="1:17">
      <c r="K31"/>
      <c r="L31"/>
      <c r="M31"/>
      <c r="N31"/>
    </row>
    <row r="32" spans="1:17">
      <c r="A32" s="140" t="s">
        <v>633</v>
      </c>
      <c r="B32" s="239"/>
      <c r="K32"/>
      <c r="L32"/>
      <c r="M32"/>
      <c r="N32"/>
    </row>
    <row r="33" spans="1:14">
      <c r="A33" s="254" t="s">
        <v>818</v>
      </c>
      <c r="B33" s="140"/>
      <c r="K33"/>
      <c r="L33"/>
      <c r="M33"/>
      <c r="N33"/>
    </row>
    <row r="34" spans="1:14">
      <c r="A34" s="257" t="s">
        <v>732</v>
      </c>
      <c r="B34" s="239"/>
      <c r="K34"/>
      <c r="L34"/>
      <c r="M34"/>
      <c r="N34"/>
    </row>
    <row r="35" spans="1:14">
      <c r="A35" s="237" t="s">
        <v>855</v>
      </c>
      <c r="B35" s="239"/>
      <c r="K35"/>
      <c r="L35"/>
      <c r="M35"/>
      <c r="N35"/>
    </row>
    <row r="36" spans="1:14">
      <c r="A36" s="140" t="s">
        <v>634</v>
      </c>
      <c r="B36" s="256"/>
      <c r="K36"/>
      <c r="L36"/>
      <c r="M36"/>
      <c r="N36"/>
    </row>
    <row r="37" spans="1:14">
      <c r="A37" s="140" t="s">
        <v>733</v>
      </c>
      <c r="B37" s="241"/>
      <c r="K37"/>
      <c r="L37"/>
      <c r="M37"/>
      <c r="N37"/>
    </row>
    <row r="38" spans="1:14">
      <c r="K38"/>
      <c r="L38"/>
      <c r="M38"/>
      <c r="N38"/>
    </row>
    <row r="39" spans="1:14">
      <c r="K39"/>
      <c r="L39"/>
      <c r="M39"/>
      <c r="N39"/>
    </row>
    <row r="40" spans="1:14">
      <c r="K40"/>
      <c r="L40"/>
      <c r="M40"/>
      <c r="N40"/>
    </row>
    <row r="41" spans="1:14">
      <c r="K41"/>
      <c r="L41"/>
      <c r="M41"/>
      <c r="N41"/>
    </row>
    <row r="42" spans="1:14">
      <c r="K42"/>
      <c r="L42"/>
      <c r="M42"/>
      <c r="N42"/>
    </row>
    <row r="43" spans="1:14">
      <c r="K43"/>
      <c r="L43"/>
      <c r="M43"/>
      <c r="N43"/>
    </row>
    <row r="44" spans="1:14">
      <c r="K44"/>
      <c r="L44"/>
      <c r="M44"/>
      <c r="N44"/>
    </row>
    <row r="45" spans="1:14">
      <c r="K45"/>
      <c r="L45"/>
      <c r="M45"/>
      <c r="N45"/>
    </row>
    <row r="46" spans="1:14">
      <c r="K46"/>
      <c r="L46"/>
      <c r="M46"/>
      <c r="N46"/>
    </row>
    <row r="47" spans="1:14">
      <c r="K47"/>
      <c r="L47"/>
      <c r="M47"/>
      <c r="N47"/>
    </row>
    <row r="48" spans="1:14">
      <c r="K48"/>
      <c r="L48"/>
      <c r="M48"/>
      <c r="N48"/>
    </row>
    <row r="49" spans="11:14">
      <c r="K49"/>
      <c r="L49"/>
      <c r="M49"/>
      <c r="N49"/>
    </row>
    <row r="50" spans="11:14">
      <c r="K50"/>
      <c r="L50"/>
      <c r="M50"/>
      <c r="N50"/>
    </row>
    <row r="51" spans="11:14">
      <c r="K51"/>
      <c r="L51"/>
      <c r="M51"/>
      <c r="N51"/>
    </row>
    <row r="52" spans="11:14">
      <c r="K52"/>
      <c r="L52"/>
      <c r="M52"/>
      <c r="N52"/>
    </row>
    <row r="53" spans="11:14">
      <c r="K53"/>
      <c r="L53"/>
      <c r="M53"/>
      <c r="N53"/>
    </row>
    <row r="54" spans="11:14">
      <c r="K54"/>
      <c r="L54"/>
      <c r="M54"/>
      <c r="N54"/>
    </row>
    <row r="55" spans="11:14">
      <c r="K55"/>
      <c r="L55"/>
      <c r="M55"/>
      <c r="N55"/>
    </row>
    <row r="56" spans="11:14">
      <c r="K56"/>
      <c r="L56"/>
      <c r="M56"/>
      <c r="N56"/>
    </row>
    <row r="57" spans="11:14">
      <c r="K57"/>
      <c r="L57"/>
      <c r="M57"/>
      <c r="N57"/>
    </row>
    <row r="58" spans="11:14">
      <c r="K58"/>
      <c r="L58"/>
      <c r="M58"/>
      <c r="N58"/>
    </row>
    <row r="59" spans="11:14">
      <c r="K59"/>
      <c r="L59"/>
      <c r="M59"/>
      <c r="N59"/>
    </row>
    <row r="60" spans="11:14">
      <c r="K60"/>
      <c r="L60"/>
      <c r="M60"/>
      <c r="N60"/>
    </row>
    <row r="61" spans="11:14">
      <c r="K61"/>
      <c r="L61"/>
      <c r="M61"/>
      <c r="N61"/>
    </row>
    <row r="62" spans="11:14">
      <c r="K62"/>
      <c r="L62"/>
      <c r="M62"/>
      <c r="N62"/>
    </row>
    <row r="63" spans="11:14">
      <c r="K63"/>
      <c r="L63"/>
      <c r="M63"/>
      <c r="N63"/>
    </row>
    <row r="64" spans="11:14">
      <c r="K64"/>
      <c r="L64"/>
      <c r="M64"/>
      <c r="N64"/>
    </row>
    <row r="65" spans="11:14">
      <c r="K65"/>
      <c r="L65"/>
      <c r="M65"/>
      <c r="N65"/>
    </row>
    <row r="66" spans="11:14">
      <c r="K66"/>
      <c r="L66"/>
      <c r="M66"/>
      <c r="N66"/>
    </row>
    <row r="67" spans="11:14">
      <c r="K67"/>
      <c r="L67"/>
      <c r="M67"/>
      <c r="N67"/>
    </row>
    <row r="68" spans="11:14">
      <c r="K68"/>
      <c r="L68"/>
      <c r="M68"/>
      <c r="N68"/>
    </row>
    <row r="69" spans="11:14">
      <c r="K69"/>
      <c r="L69"/>
      <c r="M69"/>
      <c r="N69"/>
    </row>
    <row r="70" spans="11:14">
      <c r="K70"/>
      <c r="L70"/>
      <c r="M70"/>
      <c r="N70"/>
    </row>
    <row r="71" spans="11:14">
      <c r="K71"/>
      <c r="L71"/>
      <c r="M71"/>
      <c r="N71"/>
    </row>
    <row r="72" spans="11:14">
      <c r="K72"/>
      <c r="L72"/>
      <c r="M72"/>
      <c r="N72"/>
    </row>
    <row r="73" spans="11:14">
      <c r="K73"/>
      <c r="L73"/>
      <c r="M73"/>
      <c r="N73"/>
    </row>
    <row r="74" spans="11:14">
      <c r="K74"/>
      <c r="L74"/>
      <c r="M74"/>
      <c r="N74"/>
    </row>
    <row r="75" spans="11:14">
      <c r="K75"/>
      <c r="L75"/>
      <c r="M75"/>
      <c r="N75"/>
    </row>
    <row r="76" spans="11:14">
      <c r="K76"/>
      <c r="L76"/>
      <c r="M76"/>
      <c r="N76"/>
    </row>
    <row r="77" spans="11:14">
      <c r="K77"/>
      <c r="L77"/>
      <c r="M77"/>
      <c r="N77"/>
    </row>
    <row r="78" spans="11:14">
      <c r="K78"/>
      <c r="L78"/>
      <c r="M78"/>
      <c r="N78"/>
    </row>
    <row r="79" spans="11:14">
      <c r="K79"/>
      <c r="L79"/>
      <c r="M79"/>
      <c r="N79"/>
    </row>
    <row r="80" spans="11:14">
      <c r="K80"/>
      <c r="L80"/>
      <c r="M80"/>
      <c r="N80"/>
    </row>
    <row r="81" spans="11:14">
      <c r="K81"/>
      <c r="L81"/>
      <c r="M81"/>
      <c r="N81"/>
    </row>
    <row r="82" spans="11:14">
      <c r="K82"/>
      <c r="L82"/>
      <c r="M82"/>
      <c r="N82"/>
    </row>
    <row r="83" spans="11:14">
      <c r="K83"/>
      <c r="L83"/>
      <c r="M83"/>
      <c r="N83"/>
    </row>
    <row r="84" spans="11:14">
      <c r="K84"/>
      <c r="L84"/>
      <c r="M84"/>
      <c r="N84"/>
    </row>
    <row r="85" spans="11:14">
      <c r="K85"/>
      <c r="L85"/>
      <c r="M85"/>
      <c r="N85"/>
    </row>
    <row r="86" spans="11:14">
      <c r="K86"/>
      <c r="L86"/>
      <c r="M86"/>
      <c r="N86"/>
    </row>
    <row r="87" spans="11:14">
      <c r="K87"/>
      <c r="L87"/>
      <c r="M87"/>
      <c r="N87"/>
    </row>
    <row r="88" spans="11:14">
      <c r="K88"/>
      <c r="L88"/>
      <c r="M88"/>
      <c r="N88"/>
    </row>
    <row r="89" spans="11:14">
      <c r="K89"/>
      <c r="L89"/>
      <c r="M89"/>
      <c r="N89"/>
    </row>
    <row r="90" spans="11:14">
      <c r="K90"/>
      <c r="L90"/>
      <c r="M90"/>
      <c r="N90"/>
    </row>
    <row r="91" spans="11:14">
      <c r="K91"/>
      <c r="L91"/>
      <c r="M91"/>
      <c r="N91"/>
    </row>
    <row r="92" spans="11:14">
      <c r="K92"/>
      <c r="L92"/>
      <c r="M92"/>
      <c r="N92"/>
    </row>
    <row r="93" spans="11:14">
      <c r="K93"/>
      <c r="L93"/>
      <c r="M93"/>
      <c r="N93"/>
    </row>
    <row r="94" spans="11:14">
      <c r="K94"/>
      <c r="L94"/>
      <c r="M94"/>
      <c r="N94"/>
    </row>
    <row r="95" spans="11:14">
      <c r="K95"/>
      <c r="L95"/>
      <c r="M95"/>
      <c r="N95"/>
    </row>
    <row r="96" spans="11:14">
      <c r="K96"/>
      <c r="L96"/>
      <c r="M96"/>
      <c r="N96"/>
    </row>
    <row r="97" spans="11:14">
      <c r="K97"/>
      <c r="L97"/>
      <c r="M97"/>
      <c r="N97"/>
    </row>
    <row r="98" spans="11:14">
      <c r="K98"/>
      <c r="L98"/>
      <c r="M98"/>
      <c r="N98"/>
    </row>
    <row r="99" spans="11:14">
      <c r="K99"/>
      <c r="L99"/>
      <c r="M99"/>
      <c r="N99"/>
    </row>
    <row r="100" spans="11:14">
      <c r="K100"/>
      <c r="L100"/>
      <c r="M100"/>
      <c r="N100"/>
    </row>
    <row r="101" spans="11:14">
      <c r="K101"/>
      <c r="L101"/>
      <c r="M101"/>
      <c r="N101"/>
    </row>
    <row r="102" spans="11:14">
      <c r="K102"/>
      <c r="L102"/>
      <c r="M102"/>
      <c r="N102"/>
    </row>
    <row r="103" spans="11:14">
      <c r="K103"/>
      <c r="L103"/>
      <c r="M103"/>
      <c r="N103"/>
    </row>
    <row r="104" spans="11:14">
      <c r="K104"/>
      <c r="L104"/>
      <c r="M104"/>
      <c r="N104"/>
    </row>
    <row r="105" spans="11:14">
      <c r="K105"/>
      <c r="L105"/>
      <c r="M105"/>
      <c r="N105"/>
    </row>
    <row r="106" spans="11:14">
      <c r="K106"/>
      <c r="L106"/>
      <c r="M106"/>
      <c r="N106"/>
    </row>
  </sheetData>
  <phoneticPr fontId="13" type="noConversion"/>
  <conditionalFormatting sqref="I6:I11 J20 I14:I28">
    <cfRule type="cellIs" dxfId="1380" priority="148" operator="equal">
      <formula>"-"</formula>
    </cfRule>
  </conditionalFormatting>
  <conditionalFormatting sqref="I29">
    <cfRule type="cellIs" dxfId="1379" priority="146" operator="equal">
      <formula>"-"</formula>
    </cfRule>
  </conditionalFormatting>
  <conditionalFormatting sqref="J29">
    <cfRule type="cellIs" dxfId="1378" priority="145" operator="equal">
      <formula>"-"</formula>
    </cfRule>
  </conditionalFormatting>
  <conditionalFormatting sqref="H6:H15 H23:H29 H18:H20">
    <cfRule type="cellIs" dxfId="1377" priority="142" stopIfTrue="1" operator="equal">
      <formula>"-"</formula>
    </cfRule>
    <cfRule type="containsText" dxfId="1376" priority="143" stopIfTrue="1" operator="containsText" text="leer">
      <formula>NOT(ISERROR(SEARCH("leer",H6)))</formula>
    </cfRule>
  </conditionalFormatting>
  <conditionalFormatting sqref="H23:H29">
    <cfRule type="cellIs" dxfId="1375" priority="122" stopIfTrue="1" operator="equal">
      <formula>"-"</formula>
    </cfRule>
    <cfRule type="containsText" dxfId="1374" priority="123" stopIfTrue="1" operator="containsText" text="leer">
      <formula>NOT(ISERROR(SEARCH("leer",H23)))</formula>
    </cfRule>
  </conditionalFormatting>
  <conditionalFormatting sqref="H23:H29">
    <cfRule type="cellIs" dxfId="1373" priority="120" stopIfTrue="1" operator="equal">
      <formula>"-"</formula>
    </cfRule>
    <cfRule type="containsText" dxfId="1372" priority="121" stopIfTrue="1" operator="containsText" text="leer">
      <formula>NOT(ISERROR(SEARCH("leer",H23)))</formula>
    </cfRule>
  </conditionalFormatting>
  <conditionalFormatting sqref="G6:G15 G23:G29 G18:G20">
    <cfRule type="cellIs" dxfId="1371" priority="118" stopIfTrue="1" operator="equal">
      <formula>"-"</formula>
    </cfRule>
    <cfRule type="containsText" dxfId="1370" priority="119" stopIfTrue="1" operator="containsText" text="leer">
      <formula>NOT(ISERROR(SEARCH("leer",G6)))</formula>
    </cfRule>
  </conditionalFormatting>
  <conditionalFormatting sqref="G23:G29">
    <cfRule type="cellIs" dxfId="1369" priority="116" stopIfTrue="1" operator="equal">
      <formula>"-"</formula>
    </cfRule>
    <cfRule type="containsText" dxfId="1368" priority="117" stopIfTrue="1" operator="containsText" text="leer">
      <formula>NOT(ISERROR(SEARCH("leer",G23)))</formula>
    </cfRule>
  </conditionalFormatting>
  <conditionalFormatting sqref="G23:G29">
    <cfRule type="cellIs" dxfId="1367" priority="114" stopIfTrue="1" operator="equal">
      <formula>"-"</formula>
    </cfRule>
    <cfRule type="containsText" dxfId="1366" priority="115" stopIfTrue="1" operator="containsText" text="leer">
      <formula>NOT(ISERROR(SEARCH("leer",G23)))</formula>
    </cfRule>
  </conditionalFormatting>
  <conditionalFormatting sqref="G6:G15">
    <cfRule type="cellIs" dxfId="1365" priority="112" stopIfTrue="1" operator="equal">
      <formula>"-"</formula>
    </cfRule>
    <cfRule type="containsText" dxfId="1364" priority="113" stopIfTrue="1" operator="containsText" text="leer">
      <formula>NOT(ISERROR(SEARCH("leer",G6)))</formula>
    </cfRule>
  </conditionalFormatting>
  <conditionalFormatting sqref="G6:G15">
    <cfRule type="cellIs" dxfId="1363" priority="110" stopIfTrue="1" operator="equal">
      <formula>"-"</formula>
    </cfRule>
    <cfRule type="containsText" dxfId="1362" priority="111" stopIfTrue="1" operator="containsText" text="leer">
      <formula>NOT(ISERROR(SEARCH("leer",G6)))</formula>
    </cfRule>
  </conditionalFormatting>
  <conditionalFormatting sqref="G6:G15">
    <cfRule type="cellIs" dxfId="1361" priority="108" stopIfTrue="1" operator="equal">
      <formula>"-"</formula>
    </cfRule>
    <cfRule type="containsText" dxfId="1360" priority="109" stopIfTrue="1" operator="containsText" text="leer">
      <formula>NOT(ISERROR(SEARCH("leer",G6)))</formula>
    </cfRule>
  </conditionalFormatting>
  <conditionalFormatting sqref="G6:G15">
    <cfRule type="cellIs" dxfId="1359" priority="106" stopIfTrue="1" operator="equal">
      <formula>"-"</formula>
    </cfRule>
    <cfRule type="containsText" dxfId="1358" priority="107" stopIfTrue="1" operator="containsText" text="leer">
      <formula>NOT(ISERROR(SEARCH("leer",G6)))</formula>
    </cfRule>
  </conditionalFormatting>
  <conditionalFormatting sqref="G6:G15">
    <cfRule type="cellIs" dxfId="1357" priority="104" stopIfTrue="1" operator="equal">
      <formula>"-"</formula>
    </cfRule>
    <cfRule type="containsText" dxfId="1356" priority="105" stopIfTrue="1" operator="containsText" text="leer">
      <formula>NOT(ISERROR(SEARCH("leer",G6)))</formula>
    </cfRule>
  </conditionalFormatting>
  <conditionalFormatting sqref="G18:G20">
    <cfRule type="cellIs" dxfId="1355" priority="102" stopIfTrue="1" operator="equal">
      <formula>"-"</formula>
    </cfRule>
    <cfRule type="containsText" dxfId="1354" priority="103" stopIfTrue="1" operator="containsText" text="leer">
      <formula>NOT(ISERROR(SEARCH("leer",G18)))</formula>
    </cfRule>
  </conditionalFormatting>
  <conditionalFormatting sqref="G18:G20">
    <cfRule type="cellIs" dxfId="1353" priority="100" stopIfTrue="1" operator="equal">
      <formula>"-"</formula>
    </cfRule>
    <cfRule type="containsText" dxfId="1352" priority="101" stopIfTrue="1" operator="containsText" text="leer">
      <formula>NOT(ISERROR(SEARCH("leer",G18)))</formula>
    </cfRule>
  </conditionalFormatting>
  <conditionalFormatting sqref="G18:G20">
    <cfRule type="cellIs" dxfId="1351" priority="98" stopIfTrue="1" operator="equal">
      <formula>"-"</formula>
    </cfRule>
    <cfRule type="containsText" dxfId="1350" priority="99" stopIfTrue="1" operator="containsText" text="leer">
      <formula>NOT(ISERROR(SEARCH("leer",G18)))</formula>
    </cfRule>
  </conditionalFormatting>
  <conditionalFormatting sqref="G18:G20">
    <cfRule type="cellIs" dxfId="1349" priority="96" stopIfTrue="1" operator="equal">
      <formula>"-"</formula>
    </cfRule>
    <cfRule type="containsText" dxfId="1348" priority="97" stopIfTrue="1" operator="containsText" text="leer">
      <formula>NOT(ISERROR(SEARCH("leer",G18)))</formula>
    </cfRule>
  </conditionalFormatting>
  <conditionalFormatting sqref="G18:G20">
    <cfRule type="cellIs" dxfId="1347" priority="94" stopIfTrue="1" operator="equal">
      <formula>"-"</formula>
    </cfRule>
    <cfRule type="containsText" dxfId="1346" priority="95" stopIfTrue="1" operator="containsText" text="leer">
      <formula>NOT(ISERROR(SEARCH("leer",G18)))</formula>
    </cfRule>
  </conditionalFormatting>
  <conditionalFormatting sqref="G23:G29">
    <cfRule type="cellIs" dxfId="1345" priority="92" stopIfTrue="1" operator="equal">
      <formula>"-"</formula>
    </cfRule>
    <cfRule type="containsText" dxfId="1344" priority="93" stopIfTrue="1" operator="containsText" text="leer">
      <formula>NOT(ISERROR(SEARCH("leer",G23)))</formula>
    </cfRule>
  </conditionalFormatting>
  <conditionalFormatting sqref="G23:G29">
    <cfRule type="cellIs" dxfId="1343" priority="90" stopIfTrue="1" operator="equal">
      <formula>"-"</formula>
    </cfRule>
    <cfRule type="containsText" dxfId="1342" priority="91" stopIfTrue="1" operator="containsText" text="leer">
      <formula>NOT(ISERROR(SEARCH("leer",G23)))</formula>
    </cfRule>
  </conditionalFormatting>
  <conditionalFormatting sqref="G23:G29">
    <cfRule type="cellIs" dxfId="1341" priority="88" stopIfTrue="1" operator="equal">
      <formula>"-"</formula>
    </cfRule>
    <cfRule type="containsText" dxfId="1340" priority="89" stopIfTrue="1" operator="containsText" text="leer">
      <formula>NOT(ISERROR(SEARCH("leer",G23)))</formula>
    </cfRule>
  </conditionalFormatting>
  <conditionalFormatting sqref="G23:G29">
    <cfRule type="cellIs" dxfId="1339" priority="86" stopIfTrue="1" operator="equal">
      <formula>"-"</formula>
    </cfRule>
    <cfRule type="containsText" dxfId="1338" priority="87" stopIfTrue="1" operator="containsText" text="leer">
      <formula>NOT(ISERROR(SEARCH("leer",G23)))</formula>
    </cfRule>
  </conditionalFormatting>
  <conditionalFormatting sqref="G23:G29">
    <cfRule type="cellIs" dxfId="1337" priority="84" stopIfTrue="1" operator="equal">
      <formula>"-"</formula>
    </cfRule>
    <cfRule type="containsText" dxfId="1336" priority="85" stopIfTrue="1" operator="containsText" text="leer">
      <formula>NOT(ISERROR(SEARCH("leer",G23)))</formula>
    </cfRule>
  </conditionalFormatting>
  <conditionalFormatting sqref="G14">
    <cfRule type="cellIs" dxfId="1335" priority="82" stopIfTrue="1" operator="equal">
      <formula>"-"</formula>
    </cfRule>
    <cfRule type="containsText" dxfId="1334" priority="83" stopIfTrue="1" operator="containsText" text="leer">
      <formula>NOT(ISERROR(SEARCH("leer",G14)))</formula>
    </cfRule>
  </conditionalFormatting>
  <conditionalFormatting sqref="G28">
    <cfRule type="cellIs" dxfId="1333" priority="80" stopIfTrue="1" operator="equal">
      <formula>"-"</formula>
    </cfRule>
    <cfRule type="containsText" dxfId="1332" priority="81" stopIfTrue="1" operator="containsText" text="leer">
      <formula>NOT(ISERROR(SEARCH("leer",G28)))</formula>
    </cfRule>
  </conditionalFormatting>
  <conditionalFormatting sqref="G28">
    <cfRule type="cellIs" dxfId="1331" priority="78" stopIfTrue="1" operator="equal">
      <formula>"-"</formula>
    </cfRule>
    <cfRule type="containsText" dxfId="1330" priority="79" stopIfTrue="1" operator="containsText" text="leer">
      <formula>NOT(ISERROR(SEARCH("leer",G28)))</formula>
    </cfRule>
  </conditionalFormatting>
  <conditionalFormatting sqref="G28">
    <cfRule type="cellIs" dxfId="1329" priority="76" stopIfTrue="1" operator="equal">
      <formula>"-"</formula>
    </cfRule>
    <cfRule type="containsText" dxfId="1328" priority="77" stopIfTrue="1" operator="containsText" text="leer">
      <formula>NOT(ISERROR(SEARCH("leer",G28)))</formula>
    </cfRule>
  </conditionalFormatting>
  <conditionalFormatting sqref="F6:F15">
    <cfRule type="cellIs" dxfId="1327" priority="74" stopIfTrue="1" operator="equal">
      <formula>"-"</formula>
    </cfRule>
    <cfRule type="containsText" dxfId="1326" priority="75" stopIfTrue="1" operator="containsText" text="leer">
      <formula>NOT(ISERROR(SEARCH("leer",F6)))</formula>
    </cfRule>
  </conditionalFormatting>
  <conditionalFormatting sqref="F6:F15">
    <cfRule type="cellIs" dxfId="1325" priority="73" stopIfTrue="1" operator="equal">
      <formula>"-"</formula>
    </cfRule>
  </conditionalFormatting>
  <conditionalFormatting sqref="F6:F15">
    <cfRule type="cellIs" dxfId="1324" priority="71" stopIfTrue="1" operator="equal">
      <formula>"-"</formula>
    </cfRule>
    <cfRule type="containsText" dxfId="1323" priority="72" stopIfTrue="1" operator="containsText" text="leer">
      <formula>NOT(ISERROR(SEARCH("leer",F6)))</formula>
    </cfRule>
  </conditionalFormatting>
  <conditionalFormatting sqref="F6:F15">
    <cfRule type="cellIs" dxfId="1322" priority="70" stopIfTrue="1" operator="equal">
      <formula>"-"</formula>
    </cfRule>
  </conditionalFormatting>
  <conditionalFormatting sqref="F18:F20">
    <cfRule type="cellIs" dxfId="1321" priority="68" stopIfTrue="1" operator="equal">
      <formula>"-"</formula>
    </cfRule>
    <cfRule type="containsText" dxfId="1320" priority="69" stopIfTrue="1" operator="containsText" text="leer">
      <formula>NOT(ISERROR(SEARCH("leer",F18)))</formula>
    </cfRule>
  </conditionalFormatting>
  <conditionalFormatting sqref="F18:F20">
    <cfRule type="cellIs" dxfId="1319" priority="67" stopIfTrue="1" operator="equal">
      <formula>"-"</formula>
    </cfRule>
  </conditionalFormatting>
  <conditionalFormatting sqref="F18:F20">
    <cfRule type="cellIs" dxfId="1318" priority="65" stopIfTrue="1" operator="equal">
      <formula>"-"</formula>
    </cfRule>
    <cfRule type="containsText" dxfId="1317" priority="66" stopIfTrue="1" operator="containsText" text="leer">
      <formula>NOT(ISERROR(SEARCH("leer",F18)))</formula>
    </cfRule>
  </conditionalFormatting>
  <conditionalFormatting sqref="F18:F20">
    <cfRule type="cellIs" dxfId="1316" priority="64" stopIfTrue="1" operator="equal">
      <formula>"-"</formula>
    </cfRule>
  </conditionalFormatting>
  <conditionalFormatting sqref="F23:F29">
    <cfRule type="cellIs" dxfId="1315" priority="62" stopIfTrue="1" operator="equal">
      <formula>"-"</formula>
    </cfRule>
    <cfRule type="containsText" dxfId="1314" priority="63" stopIfTrue="1" operator="containsText" text="leer">
      <formula>NOT(ISERROR(SEARCH("leer",F23)))</formula>
    </cfRule>
  </conditionalFormatting>
  <conditionalFormatting sqref="F23:F29">
    <cfRule type="cellIs" dxfId="1313" priority="61" stopIfTrue="1" operator="equal">
      <formula>"-"</formula>
    </cfRule>
  </conditionalFormatting>
  <conditionalFormatting sqref="F23:F29">
    <cfRule type="cellIs" dxfId="1312" priority="59" stopIfTrue="1" operator="equal">
      <formula>"-"</formula>
    </cfRule>
    <cfRule type="containsText" dxfId="1311" priority="60" stopIfTrue="1" operator="containsText" text="leer">
      <formula>NOT(ISERROR(SEARCH("leer",F23)))</formula>
    </cfRule>
  </conditionalFormatting>
  <conditionalFormatting sqref="F23:F29">
    <cfRule type="cellIs" dxfId="1310" priority="58" stopIfTrue="1" operator="equal">
      <formula>"-"</formula>
    </cfRule>
  </conditionalFormatting>
  <conditionalFormatting sqref="F6:F15 F23:F29 F18:F20">
    <cfRule type="cellIs" dxfId="1309" priority="57" operator="equal">
      <formula>"-"</formula>
    </cfRule>
  </conditionalFormatting>
  <conditionalFormatting sqref="F6:F15 F23:F29 F18:F20">
    <cfRule type="cellIs" dxfId="1308" priority="55" stopIfTrue="1" operator="equal">
      <formula>"-"</formula>
    </cfRule>
    <cfRule type="containsText" dxfId="1307" priority="56" stopIfTrue="1" operator="containsText" text="leer">
      <formula>NOT(ISERROR(SEARCH("leer",F6)))</formula>
    </cfRule>
  </conditionalFormatting>
  <conditionalFormatting sqref="E12">
    <cfRule type="cellIs" dxfId="1306" priority="53" stopIfTrue="1" operator="equal">
      <formula>"-"</formula>
    </cfRule>
    <cfRule type="containsText" dxfId="1305" priority="54" stopIfTrue="1" operator="containsText" text="leer">
      <formula>NOT(ISERROR(SEARCH("leer",E12)))</formula>
    </cfRule>
  </conditionalFormatting>
  <conditionalFormatting sqref="E12">
    <cfRule type="cellIs" dxfId="1304" priority="52" stopIfTrue="1" operator="equal">
      <formula>"-"</formula>
    </cfRule>
  </conditionalFormatting>
  <conditionalFormatting sqref="E12">
    <cfRule type="cellIs" dxfId="1303" priority="50" stopIfTrue="1" operator="equal">
      <formula>"-"</formula>
    </cfRule>
    <cfRule type="containsText" dxfId="1302" priority="51" stopIfTrue="1" operator="containsText" text="leer">
      <formula>NOT(ISERROR(SEARCH("leer",E12)))</formula>
    </cfRule>
  </conditionalFormatting>
  <conditionalFormatting sqref="E12">
    <cfRule type="cellIs" dxfId="1301" priority="49" stopIfTrue="1" operator="equal">
      <formula>"-"</formula>
    </cfRule>
  </conditionalFormatting>
  <conditionalFormatting sqref="E12">
    <cfRule type="cellIs" dxfId="1300" priority="48" operator="equal">
      <formula>"-"</formula>
    </cfRule>
  </conditionalFormatting>
  <conditionalFormatting sqref="E12">
    <cfRule type="cellIs" dxfId="1299" priority="46" stopIfTrue="1" operator="equal">
      <formula>"-"</formula>
    </cfRule>
    <cfRule type="containsText" dxfId="1298" priority="47" stopIfTrue="1" operator="containsText" text="leer">
      <formula>NOT(ISERROR(SEARCH("leer",E12)))</formula>
    </cfRule>
  </conditionalFormatting>
  <conditionalFormatting sqref="E14">
    <cfRule type="cellIs" dxfId="1297" priority="44" stopIfTrue="1" operator="equal">
      <formula>"-"</formula>
    </cfRule>
    <cfRule type="containsText" dxfId="1296" priority="45" stopIfTrue="1" operator="containsText" text="leer">
      <formula>NOT(ISERROR(SEARCH("leer",E14)))</formula>
    </cfRule>
  </conditionalFormatting>
  <conditionalFormatting sqref="E14">
    <cfRule type="cellIs" dxfId="1295" priority="43" stopIfTrue="1" operator="equal">
      <formula>"-"</formula>
    </cfRule>
  </conditionalFormatting>
  <conditionalFormatting sqref="E14">
    <cfRule type="cellIs" dxfId="1294" priority="41" stopIfTrue="1" operator="equal">
      <formula>"-"</formula>
    </cfRule>
    <cfRule type="containsText" dxfId="1293" priority="42" stopIfTrue="1" operator="containsText" text="leer">
      <formula>NOT(ISERROR(SEARCH("leer",E14)))</formula>
    </cfRule>
  </conditionalFormatting>
  <conditionalFormatting sqref="E14">
    <cfRule type="cellIs" dxfId="1292" priority="40" stopIfTrue="1" operator="equal">
      <formula>"-"</formula>
    </cfRule>
  </conditionalFormatting>
  <conditionalFormatting sqref="E14">
    <cfRule type="cellIs" dxfId="1291" priority="39" operator="equal">
      <formula>"-"</formula>
    </cfRule>
  </conditionalFormatting>
  <conditionalFormatting sqref="E14">
    <cfRule type="cellIs" dxfId="1290" priority="37" stopIfTrue="1" operator="equal">
      <formula>"-"</formula>
    </cfRule>
    <cfRule type="containsText" dxfId="1289" priority="38" stopIfTrue="1" operator="containsText" text="leer">
      <formula>NOT(ISERROR(SEARCH("leer",E14)))</formula>
    </cfRule>
  </conditionalFormatting>
  <conditionalFormatting sqref="E28">
    <cfRule type="cellIs" dxfId="1288" priority="17" stopIfTrue="1" operator="equal">
      <formula>"-"</formula>
    </cfRule>
    <cfRule type="containsText" dxfId="1287" priority="18" stopIfTrue="1" operator="containsText" text="leer">
      <formula>NOT(ISERROR(SEARCH("leer",E28)))</formula>
    </cfRule>
  </conditionalFormatting>
  <conditionalFormatting sqref="E28">
    <cfRule type="cellIs" dxfId="1286" priority="16" stopIfTrue="1" operator="equal">
      <formula>"-"</formula>
    </cfRule>
  </conditionalFormatting>
  <conditionalFormatting sqref="E28">
    <cfRule type="cellIs" dxfId="1285" priority="14" stopIfTrue="1" operator="equal">
      <formula>"-"</formula>
    </cfRule>
    <cfRule type="containsText" dxfId="1284" priority="15" stopIfTrue="1" operator="containsText" text="leer">
      <formula>NOT(ISERROR(SEARCH("leer",E28)))</formula>
    </cfRule>
  </conditionalFormatting>
  <conditionalFormatting sqref="E28">
    <cfRule type="cellIs" dxfId="1283" priority="13" stopIfTrue="1" operator="equal">
      <formula>"-"</formula>
    </cfRule>
  </conditionalFormatting>
  <conditionalFormatting sqref="E28">
    <cfRule type="cellIs" dxfId="1282" priority="12" operator="equal">
      <formula>"-"</formula>
    </cfRule>
  </conditionalFormatting>
  <conditionalFormatting sqref="E28">
    <cfRule type="cellIs" dxfId="1281" priority="10" stopIfTrue="1" operator="equal">
      <formula>"-"</formula>
    </cfRule>
    <cfRule type="containsText" dxfId="1280" priority="11" stopIfTrue="1" operator="containsText" text="leer">
      <formula>NOT(ISERROR(SEARCH("leer",E28)))</formula>
    </cfRule>
  </conditionalFormatting>
  <conditionalFormatting sqref="E18:E20">
    <cfRule type="cellIs" dxfId="1279" priority="26" stopIfTrue="1" operator="equal">
      <formula>"-"</formula>
    </cfRule>
    <cfRule type="containsText" dxfId="1278" priority="27" stopIfTrue="1" operator="containsText" text="leer">
      <formula>NOT(ISERROR(SEARCH("leer",E18)))</formula>
    </cfRule>
  </conditionalFormatting>
  <conditionalFormatting sqref="E18:E20">
    <cfRule type="cellIs" dxfId="1277" priority="25" stopIfTrue="1" operator="equal">
      <formula>"-"</formula>
    </cfRule>
  </conditionalFormatting>
  <conditionalFormatting sqref="E18:E20">
    <cfRule type="cellIs" dxfId="1276" priority="23" stopIfTrue="1" operator="equal">
      <formula>"-"</formula>
    </cfRule>
    <cfRule type="containsText" dxfId="1275" priority="24" stopIfTrue="1" operator="containsText" text="leer">
      <formula>NOT(ISERROR(SEARCH("leer",E18)))</formula>
    </cfRule>
  </conditionalFormatting>
  <conditionalFormatting sqref="E18:E20">
    <cfRule type="cellIs" dxfId="1274" priority="22" stopIfTrue="1" operator="equal">
      <formula>"-"</formula>
    </cfRule>
  </conditionalFormatting>
  <conditionalFormatting sqref="E18:E20">
    <cfRule type="cellIs" dxfId="1273" priority="21" operator="equal">
      <formula>"-"</formula>
    </cfRule>
  </conditionalFormatting>
  <conditionalFormatting sqref="E18:E20">
    <cfRule type="cellIs" dxfId="1272" priority="19" stopIfTrue="1" operator="equal">
      <formula>"-"</formula>
    </cfRule>
    <cfRule type="containsText" dxfId="1271" priority="20" stopIfTrue="1" operator="containsText" text="leer">
      <formula>NOT(ISERROR(SEARCH("leer",E18)))</formula>
    </cfRule>
  </conditionalFormatting>
  <conditionalFormatting sqref="E29">
    <cfRule type="cellIs" dxfId="1270" priority="8" stopIfTrue="1" operator="equal">
      <formula>"-"</formula>
    </cfRule>
    <cfRule type="containsText" dxfId="1269" priority="9" stopIfTrue="1" operator="containsText" text="leer">
      <formula>NOT(ISERROR(SEARCH("leer",E29)))</formula>
    </cfRule>
  </conditionalFormatting>
  <conditionalFormatting sqref="E29">
    <cfRule type="cellIs" dxfId="1268" priority="7" stopIfTrue="1" operator="equal">
      <formula>"-"</formula>
    </cfRule>
  </conditionalFormatting>
  <conditionalFormatting sqref="E29">
    <cfRule type="cellIs" dxfId="1267" priority="5" stopIfTrue="1" operator="equal">
      <formula>"-"</formula>
    </cfRule>
    <cfRule type="containsText" dxfId="1266" priority="6" stopIfTrue="1" operator="containsText" text="leer">
      <formula>NOT(ISERROR(SEARCH("leer",E29)))</formula>
    </cfRule>
  </conditionalFormatting>
  <conditionalFormatting sqref="E29">
    <cfRule type="cellIs" dxfId="1265" priority="4" stopIfTrue="1" operator="equal">
      <formula>"-"</formula>
    </cfRule>
  </conditionalFormatting>
  <conditionalFormatting sqref="E29">
    <cfRule type="cellIs" dxfId="1264" priority="3" operator="equal">
      <formula>"-"</formula>
    </cfRule>
  </conditionalFormatting>
  <conditionalFormatting sqref="E29">
    <cfRule type="cellIs" dxfId="1263" priority="1" stopIfTrue="1" operator="equal">
      <formula>"-"</formula>
    </cfRule>
    <cfRule type="containsText" dxfId="1262" priority="2" stopIfTrue="1" operator="containsText" text="leer">
      <formula>NOT(ISERROR(SEARCH("leer",E29)))</formula>
    </cfRule>
  </conditionalFormatting>
  <hyperlinks>
    <hyperlink ref="A1" location="Index!A1" display="zurück"/>
  </hyperlinks>
  <pageMargins left="0.79000000000000015" right="0.79000000000000015" top="0.98" bottom="0.98" header="0.51" footer="0.51"/>
  <pageSetup paperSize="9" orientation="portrait"/>
  <headerFooter alignWithMargins="0"/>
  <ignoredErrors>
    <ignoredError sqref="C12:C13" twoDigitTextYear="1"/>
  </ignoredErrors>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53"/>
  <sheetViews>
    <sheetView showRuler="0" workbookViewId="0"/>
  </sheetViews>
  <sheetFormatPr baseColWidth="10" defaultColWidth="11.42578125" defaultRowHeight="12.75"/>
  <cols>
    <col min="1" max="1" width="34.85546875" customWidth="1"/>
    <col min="2" max="2" width="8" customWidth="1"/>
    <col min="3" max="3" width="9.140625" customWidth="1"/>
    <col min="4" max="4" width="12.28515625" style="8" customWidth="1"/>
    <col min="5" max="6" width="11.42578125" style="8" customWidth="1"/>
    <col min="7" max="9" width="11.42578125" customWidth="1"/>
  </cols>
  <sheetData>
    <row r="1" spans="1:14">
      <c r="A1" s="98" t="s">
        <v>370</v>
      </c>
      <c r="D1" s="5"/>
      <c r="E1" s="5"/>
      <c r="F1" s="5"/>
    </row>
    <row r="2" spans="1:14">
      <c r="D2" s="5"/>
      <c r="E2" s="5"/>
      <c r="F2" s="5"/>
    </row>
    <row r="3" spans="1:14">
      <c r="A3" s="4" t="s">
        <v>256</v>
      </c>
      <c r="B3" s="4"/>
      <c r="C3" s="5" t="s">
        <v>413</v>
      </c>
      <c r="D3" s="5" t="s">
        <v>525</v>
      </c>
      <c r="E3" s="24">
        <v>2013</v>
      </c>
      <c r="F3" s="24">
        <v>2012</v>
      </c>
      <c r="G3" s="24">
        <v>2011</v>
      </c>
      <c r="H3" s="24">
        <v>2010</v>
      </c>
      <c r="I3" s="24">
        <v>2009</v>
      </c>
      <c r="J3" s="24">
        <v>2008</v>
      </c>
      <c r="K3" s="24">
        <v>2007</v>
      </c>
      <c r="L3" s="24">
        <v>2006</v>
      </c>
      <c r="M3" s="24">
        <v>2005</v>
      </c>
      <c r="N3" s="24">
        <v>2004</v>
      </c>
    </row>
    <row r="4" spans="1:14">
      <c r="A4" s="4"/>
      <c r="B4" s="4"/>
      <c r="C4" s="24"/>
      <c r="G4" s="24"/>
      <c r="H4" s="24"/>
      <c r="I4" s="24"/>
      <c r="J4" s="24"/>
      <c r="K4" s="24"/>
      <c r="L4" s="24"/>
      <c r="M4" s="24"/>
      <c r="N4" s="24"/>
    </row>
    <row r="5" spans="1:14">
      <c r="A5" s="30" t="s">
        <v>734</v>
      </c>
      <c r="B5" s="5" t="s">
        <v>309</v>
      </c>
      <c r="C5" s="8"/>
      <c r="E5" s="310">
        <v>77.2</v>
      </c>
      <c r="F5" s="202">
        <v>75.2</v>
      </c>
      <c r="G5" s="71">
        <v>76.400000000000006</v>
      </c>
      <c r="H5" s="71">
        <v>74.900000000000006</v>
      </c>
      <c r="I5" s="88">
        <v>73.599999999999994</v>
      </c>
      <c r="J5" s="27">
        <v>68</v>
      </c>
      <c r="K5" s="27">
        <v>64</v>
      </c>
      <c r="L5" s="8">
        <v>66.7</v>
      </c>
      <c r="M5" s="8">
        <v>65.5</v>
      </c>
      <c r="N5" s="8">
        <v>63.8</v>
      </c>
    </row>
    <row r="6" spans="1:14">
      <c r="A6" s="5"/>
      <c r="B6" s="5"/>
      <c r="C6" s="8"/>
      <c r="E6" s="310"/>
      <c r="G6" s="8"/>
      <c r="H6" s="8"/>
      <c r="I6" s="88"/>
      <c r="J6" s="27"/>
      <c r="K6" s="27"/>
      <c r="L6" s="8"/>
      <c r="M6" s="8"/>
      <c r="N6" s="8"/>
    </row>
    <row r="7" spans="1:14">
      <c r="A7" s="5" t="s">
        <v>371</v>
      </c>
      <c r="B7" s="5" t="s">
        <v>304</v>
      </c>
      <c r="C7" s="8">
        <v>1</v>
      </c>
      <c r="E7" s="310">
        <v>75</v>
      </c>
      <c r="F7" s="202">
        <v>75</v>
      </c>
      <c r="G7" s="71">
        <v>75</v>
      </c>
      <c r="H7" s="71">
        <v>74</v>
      </c>
      <c r="I7" s="125">
        <v>75</v>
      </c>
      <c r="J7" s="8">
        <v>66</v>
      </c>
      <c r="K7" s="8">
        <v>67</v>
      </c>
      <c r="L7" s="8">
        <v>67</v>
      </c>
      <c r="M7" s="8">
        <v>67</v>
      </c>
      <c r="N7" s="8">
        <v>65</v>
      </c>
    </row>
    <row r="8" spans="1:14">
      <c r="A8" s="47" t="s">
        <v>450</v>
      </c>
      <c r="B8" s="5" t="s">
        <v>304</v>
      </c>
      <c r="C8" s="8">
        <v>1</v>
      </c>
      <c r="E8" s="310">
        <v>77</v>
      </c>
      <c r="F8" s="202">
        <v>76</v>
      </c>
      <c r="G8" s="71">
        <v>75</v>
      </c>
      <c r="H8" s="71">
        <v>74</v>
      </c>
      <c r="I8" s="125">
        <v>75</v>
      </c>
      <c r="J8" s="8">
        <v>66</v>
      </c>
      <c r="K8" s="8">
        <v>64</v>
      </c>
      <c r="L8" s="8">
        <v>64</v>
      </c>
      <c r="M8" s="8">
        <v>64</v>
      </c>
      <c r="N8" s="8">
        <v>62</v>
      </c>
    </row>
    <row r="9" spans="1:14">
      <c r="A9" s="5" t="s">
        <v>72</v>
      </c>
      <c r="B9" s="5" t="s">
        <v>304</v>
      </c>
      <c r="C9" s="8">
        <v>1</v>
      </c>
      <c r="E9" s="310">
        <v>73</v>
      </c>
      <c r="F9" s="202">
        <v>73</v>
      </c>
      <c r="G9" s="71">
        <v>73</v>
      </c>
      <c r="H9" s="71">
        <v>71</v>
      </c>
      <c r="I9" s="125">
        <v>74</v>
      </c>
      <c r="J9" s="8">
        <v>65</v>
      </c>
      <c r="K9" s="8">
        <v>65</v>
      </c>
      <c r="L9" s="8">
        <v>62</v>
      </c>
      <c r="M9" s="8">
        <v>62</v>
      </c>
      <c r="N9" s="8">
        <v>61</v>
      </c>
    </row>
    <row r="10" spans="1:14">
      <c r="A10" s="5" t="s">
        <v>224</v>
      </c>
      <c r="B10" s="5" t="s">
        <v>304</v>
      </c>
      <c r="C10" s="71" t="s">
        <v>600</v>
      </c>
      <c r="E10" s="311" t="s">
        <v>305</v>
      </c>
      <c r="F10" s="311" t="s">
        <v>305</v>
      </c>
      <c r="G10" s="71">
        <v>73</v>
      </c>
      <c r="H10" s="71">
        <v>73</v>
      </c>
      <c r="I10" s="125">
        <v>73</v>
      </c>
      <c r="J10" s="8">
        <v>67</v>
      </c>
      <c r="K10" s="8">
        <v>66</v>
      </c>
      <c r="L10" s="8">
        <v>65</v>
      </c>
      <c r="M10" s="8">
        <v>68</v>
      </c>
      <c r="N10" s="8">
        <v>69</v>
      </c>
    </row>
    <row r="11" spans="1:14">
      <c r="A11" s="47" t="s">
        <v>39</v>
      </c>
      <c r="B11" s="79" t="s">
        <v>304</v>
      </c>
      <c r="C11" s="8" t="s">
        <v>608</v>
      </c>
      <c r="E11" s="310">
        <v>66</v>
      </c>
      <c r="F11" s="202">
        <v>67</v>
      </c>
      <c r="G11" s="71">
        <v>66</v>
      </c>
      <c r="H11" s="71">
        <v>67</v>
      </c>
      <c r="I11" s="125">
        <v>68</v>
      </c>
      <c r="J11" s="8">
        <v>62</v>
      </c>
      <c r="K11" s="14" t="s">
        <v>305</v>
      </c>
      <c r="L11" s="14" t="s">
        <v>305</v>
      </c>
      <c r="M11" s="14" t="s">
        <v>305</v>
      </c>
      <c r="N11" s="14" t="s">
        <v>305</v>
      </c>
    </row>
    <row r="12" spans="1:14">
      <c r="A12" s="5" t="s">
        <v>73</v>
      </c>
      <c r="B12" s="5" t="s">
        <v>304</v>
      </c>
      <c r="C12" s="8">
        <v>1</v>
      </c>
      <c r="E12" s="310">
        <v>74</v>
      </c>
      <c r="F12" s="202">
        <v>75</v>
      </c>
      <c r="G12" s="71">
        <v>76</v>
      </c>
      <c r="H12" s="71">
        <v>75</v>
      </c>
      <c r="I12" s="125">
        <v>75</v>
      </c>
      <c r="J12" s="8">
        <v>64</v>
      </c>
      <c r="K12" s="8">
        <v>69</v>
      </c>
      <c r="L12" s="8">
        <v>69</v>
      </c>
      <c r="M12" s="8">
        <v>69</v>
      </c>
      <c r="N12" s="8">
        <v>67</v>
      </c>
    </row>
    <row r="13" spans="1:14">
      <c r="A13" s="5" t="s">
        <v>225</v>
      </c>
      <c r="B13" s="5" t="s">
        <v>304</v>
      </c>
      <c r="C13" s="8">
        <v>1</v>
      </c>
      <c r="E13" s="310">
        <v>78</v>
      </c>
      <c r="F13" s="202">
        <v>79</v>
      </c>
      <c r="G13" s="71">
        <v>80</v>
      </c>
      <c r="H13" s="71">
        <v>80</v>
      </c>
      <c r="I13" s="125">
        <v>79</v>
      </c>
      <c r="J13" s="8">
        <v>70</v>
      </c>
      <c r="K13" s="8">
        <v>69</v>
      </c>
      <c r="L13" s="8">
        <v>70</v>
      </c>
      <c r="M13" s="8">
        <v>69</v>
      </c>
      <c r="N13" s="8">
        <v>68</v>
      </c>
    </row>
    <row r="14" spans="1:14">
      <c r="A14" s="5" t="s">
        <v>86</v>
      </c>
      <c r="B14" s="5" t="s">
        <v>304</v>
      </c>
      <c r="C14" s="8">
        <v>1</v>
      </c>
      <c r="E14" s="310">
        <v>76</v>
      </c>
      <c r="F14" s="202">
        <v>76</v>
      </c>
      <c r="G14" s="71">
        <v>75</v>
      </c>
      <c r="H14" s="71">
        <v>75</v>
      </c>
      <c r="I14" s="125">
        <v>74</v>
      </c>
      <c r="J14" s="8">
        <v>67</v>
      </c>
      <c r="K14" s="8">
        <v>68</v>
      </c>
      <c r="L14" s="8">
        <v>68</v>
      </c>
      <c r="M14" s="8">
        <v>67</v>
      </c>
      <c r="N14" s="8">
        <v>67</v>
      </c>
    </row>
    <row r="15" spans="1:14">
      <c r="I15" s="125"/>
    </row>
    <row r="16" spans="1:14">
      <c r="B16" s="256"/>
      <c r="C16" s="256"/>
      <c r="D16" s="256"/>
      <c r="E16" s="256"/>
      <c r="F16" s="256"/>
      <c r="G16" s="71"/>
      <c r="H16" s="71"/>
      <c r="I16" s="125"/>
      <c r="J16" s="8"/>
      <c r="K16" s="8"/>
      <c r="L16" s="8"/>
      <c r="M16" s="14"/>
      <c r="N16" s="14"/>
    </row>
    <row r="17" spans="1:14">
      <c r="A17" s="237" t="s">
        <v>635</v>
      </c>
      <c r="B17" s="237"/>
      <c r="C17" s="237"/>
      <c r="D17" s="237"/>
      <c r="E17" s="237"/>
      <c r="F17" s="237"/>
      <c r="G17" s="71"/>
      <c r="H17" s="71"/>
      <c r="I17" s="125"/>
      <c r="J17" s="8"/>
      <c r="K17" s="8"/>
      <c r="L17" s="8"/>
      <c r="M17" s="14"/>
      <c r="N17" s="14"/>
    </row>
    <row r="18" spans="1:14">
      <c r="A18" s="257" t="s">
        <v>735</v>
      </c>
      <c r="I18" s="88"/>
    </row>
    <row r="19" spans="1:14">
      <c r="A19" s="240" t="s">
        <v>864</v>
      </c>
      <c r="B19" s="4"/>
      <c r="C19" s="24"/>
      <c r="G19" s="24"/>
      <c r="H19" s="24"/>
      <c r="I19" s="88"/>
      <c r="J19" s="24"/>
      <c r="K19" s="24"/>
      <c r="L19" s="24"/>
      <c r="M19" s="24"/>
      <c r="N19" s="24"/>
    </row>
    <row r="20" spans="1:14">
      <c r="A20" s="5"/>
      <c r="B20" s="5"/>
      <c r="C20" s="8"/>
      <c r="G20" s="71"/>
      <c r="H20" s="71"/>
      <c r="I20" s="125"/>
      <c r="J20" s="8"/>
      <c r="K20" s="8"/>
      <c r="L20" s="8"/>
      <c r="M20" s="14"/>
      <c r="N20" s="14"/>
    </row>
    <row r="21" spans="1:14">
      <c r="A21" s="5"/>
      <c r="B21" s="5"/>
      <c r="C21" s="8"/>
      <c r="G21" s="71"/>
      <c r="H21" s="71"/>
      <c r="I21" s="125"/>
      <c r="J21" s="8"/>
      <c r="K21" s="8"/>
      <c r="L21" s="8"/>
      <c r="M21" s="14"/>
      <c r="N21" s="14"/>
    </row>
    <row r="22" spans="1:14">
      <c r="A22" s="5"/>
      <c r="B22" s="5"/>
      <c r="C22" s="8"/>
      <c r="G22" s="71"/>
      <c r="H22" s="71"/>
      <c r="I22" s="125"/>
      <c r="J22" s="8"/>
      <c r="K22" s="8"/>
      <c r="L22" s="8"/>
      <c r="M22" s="14"/>
      <c r="N22" s="14"/>
    </row>
    <row r="23" spans="1:14">
      <c r="A23" s="5"/>
      <c r="B23" s="5"/>
      <c r="C23" s="8"/>
      <c r="G23" s="71"/>
      <c r="H23" s="71"/>
      <c r="I23" s="125"/>
      <c r="J23" s="8"/>
      <c r="K23" s="8"/>
      <c r="L23" s="8"/>
      <c r="M23" s="14"/>
      <c r="N23" s="14"/>
    </row>
    <row r="24" spans="1:14">
      <c r="A24" s="47"/>
      <c r="B24" s="5"/>
      <c r="C24" s="8"/>
      <c r="G24" s="71"/>
      <c r="H24" s="71"/>
      <c r="I24" s="125"/>
      <c r="J24" s="8"/>
      <c r="K24" s="14"/>
      <c r="L24" s="14"/>
      <c r="M24" s="14"/>
      <c r="N24" s="14"/>
    </row>
    <row r="25" spans="1:14">
      <c r="A25" s="5"/>
      <c r="B25" s="5"/>
      <c r="C25" s="8"/>
      <c r="G25" s="71"/>
      <c r="H25" s="71"/>
      <c r="I25" s="125"/>
      <c r="J25" s="8"/>
      <c r="K25" s="8"/>
      <c r="L25" s="8"/>
      <c r="M25" s="14"/>
      <c r="N25" s="14"/>
    </row>
    <row r="26" spans="1:14">
      <c r="A26" s="5"/>
      <c r="B26" s="5"/>
      <c r="C26" s="8"/>
      <c r="G26" s="71"/>
      <c r="H26" s="71"/>
      <c r="I26" s="125"/>
      <c r="J26" s="8"/>
      <c r="K26" s="8"/>
      <c r="L26" s="8"/>
      <c r="M26" s="14"/>
      <c r="N26" s="14"/>
    </row>
    <row r="27" spans="1:14">
      <c r="A27" s="5"/>
      <c r="B27" s="5"/>
      <c r="C27" s="8"/>
      <c r="G27" s="71"/>
      <c r="H27" s="71"/>
      <c r="I27" s="125"/>
      <c r="J27" s="8"/>
      <c r="K27" s="8"/>
      <c r="L27" s="8"/>
      <c r="M27" s="14"/>
      <c r="N27" s="14"/>
    </row>
    <row r="28" spans="1:14">
      <c r="A28" s="5"/>
      <c r="B28" s="5"/>
      <c r="C28" s="8"/>
      <c r="G28" s="71"/>
      <c r="H28" s="71"/>
      <c r="I28" s="125"/>
      <c r="J28" s="8"/>
      <c r="K28" s="8"/>
      <c r="L28" s="8"/>
      <c r="M28" s="14"/>
      <c r="N28" s="14"/>
    </row>
    <row r="29" spans="1:14">
      <c r="I29" s="88"/>
    </row>
    <row r="30" spans="1:14">
      <c r="A30" s="4"/>
      <c r="B30" s="5"/>
      <c r="C30" s="8"/>
      <c r="G30" s="8"/>
      <c r="H30" s="8"/>
      <c r="I30" s="88"/>
      <c r="J30" s="8"/>
      <c r="K30" s="8"/>
      <c r="L30" s="8"/>
      <c r="M30" s="8"/>
      <c r="N30" s="8"/>
    </row>
    <row r="31" spans="1:14">
      <c r="A31" s="5"/>
      <c r="B31" s="5"/>
      <c r="C31" s="8"/>
      <c r="G31" s="71"/>
      <c r="H31" s="71"/>
      <c r="I31" s="125"/>
      <c r="J31" s="8"/>
      <c r="K31" s="8"/>
      <c r="L31" s="8"/>
      <c r="M31" s="8"/>
      <c r="N31" s="8"/>
    </row>
    <row r="32" spans="1:14">
      <c r="A32" s="5"/>
      <c r="B32" s="5"/>
      <c r="C32" s="8"/>
      <c r="G32" s="71"/>
      <c r="H32" s="71"/>
      <c r="I32" s="125"/>
      <c r="J32" s="8"/>
      <c r="K32" s="8"/>
      <c r="L32" s="8"/>
      <c r="M32" s="8"/>
      <c r="N32" s="8"/>
    </row>
    <row r="33" spans="1:14">
      <c r="A33" s="5"/>
      <c r="B33" s="5"/>
      <c r="C33" s="8"/>
      <c r="G33" s="71"/>
      <c r="H33" s="71"/>
      <c r="I33" s="125"/>
      <c r="J33" s="8"/>
      <c r="K33" s="8"/>
      <c r="L33" s="8"/>
      <c r="M33" s="8"/>
      <c r="N33" s="8"/>
    </row>
    <row r="34" spans="1:14">
      <c r="A34" s="5"/>
      <c r="B34" s="5"/>
      <c r="C34" s="8"/>
      <c r="G34" s="71"/>
      <c r="H34" s="71"/>
      <c r="I34" s="14"/>
      <c r="J34" s="8"/>
      <c r="K34" s="8"/>
      <c r="L34" s="8"/>
      <c r="M34" s="8"/>
      <c r="N34" s="8"/>
    </row>
    <row r="35" spans="1:14">
      <c r="A35" s="47"/>
      <c r="B35" s="5"/>
      <c r="C35" s="8"/>
      <c r="G35" s="71"/>
      <c r="H35" s="71"/>
      <c r="I35" s="125"/>
      <c r="J35" s="8"/>
      <c r="K35" s="8"/>
      <c r="L35" s="8"/>
      <c r="M35" s="8"/>
      <c r="N35" s="8"/>
    </row>
    <row r="36" spans="1:14">
      <c r="A36" s="5"/>
      <c r="B36" s="5"/>
      <c r="C36" s="8"/>
      <c r="G36" s="71"/>
      <c r="H36" s="71"/>
      <c r="I36" s="125"/>
      <c r="J36" s="8"/>
      <c r="K36" s="8"/>
      <c r="L36" s="8"/>
      <c r="M36" s="8"/>
      <c r="N36" s="8"/>
    </row>
    <row r="37" spans="1:14">
      <c r="A37" s="47"/>
      <c r="B37" s="5"/>
      <c r="C37" s="8"/>
      <c r="G37" s="71"/>
      <c r="H37" s="71"/>
      <c r="I37" s="125"/>
      <c r="J37" s="8"/>
      <c r="K37" s="8"/>
      <c r="L37" s="8"/>
      <c r="M37" s="8"/>
      <c r="N37" s="8"/>
    </row>
    <row r="38" spans="1:14">
      <c r="A38" s="5"/>
      <c r="B38" s="5"/>
      <c r="C38" s="8"/>
      <c r="G38" s="71"/>
      <c r="H38" s="71"/>
      <c r="I38" s="125"/>
      <c r="J38" s="8"/>
      <c r="K38" s="8"/>
      <c r="L38" s="8"/>
      <c r="M38" s="8"/>
      <c r="N38" s="8"/>
    </row>
    <row r="39" spans="1:14">
      <c r="A39" s="5"/>
      <c r="B39" s="5"/>
      <c r="C39" s="8"/>
      <c r="G39" s="71"/>
      <c r="H39" s="71"/>
      <c r="I39" s="14"/>
      <c r="J39" s="8"/>
      <c r="K39" s="8"/>
      <c r="L39" s="8"/>
      <c r="M39" s="14"/>
      <c r="N39" s="14"/>
    </row>
    <row r="40" spans="1:14">
      <c r="A40" s="5"/>
      <c r="B40" s="5"/>
      <c r="C40" s="8"/>
      <c r="G40" s="71"/>
      <c r="H40" s="71"/>
      <c r="I40" s="14"/>
      <c r="J40" s="8"/>
      <c r="K40" s="8"/>
      <c r="L40" s="8"/>
      <c r="M40" s="14"/>
      <c r="N40" s="14"/>
    </row>
    <row r="41" spans="1:14">
      <c r="A41" s="5"/>
      <c r="B41" s="5"/>
      <c r="C41" s="8"/>
      <c r="G41" s="71"/>
      <c r="H41" s="71"/>
      <c r="I41" s="14"/>
      <c r="J41" s="8"/>
      <c r="K41" s="8"/>
      <c r="L41" s="8"/>
      <c r="M41" s="14"/>
      <c r="N41" s="14"/>
    </row>
    <row r="42" spans="1:14">
      <c r="A42" s="5"/>
      <c r="B42" s="5"/>
      <c r="C42" s="8"/>
      <c r="G42" s="71"/>
      <c r="H42" s="71"/>
      <c r="I42" s="14"/>
      <c r="J42" s="8"/>
      <c r="K42" s="8"/>
      <c r="L42" s="8"/>
      <c r="M42" s="14"/>
      <c r="N42" s="14"/>
    </row>
    <row r="43" spans="1:14">
      <c r="A43" s="5"/>
      <c r="B43" s="5"/>
      <c r="C43" s="8"/>
      <c r="G43" s="71"/>
      <c r="H43" s="71"/>
      <c r="I43" s="14"/>
      <c r="J43" s="8"/>
      <c r="K43" s="8"/>
      <c r="L43" s="8"/>
      <c r="M43" s="14"/>
      <c r="N43" s="14"/>
    </row>
    <row r="44" spans="1:14">
      <c r="A44" s="5"/>
      <c r="B44" s="79"/>
      <c r="C44" s="8"/>
      <c r="G44" s="71"/>
      <c r="H44" s="71"/>
      <c r="I44" s="125"/>
      <c r="J44" s="14"/>
      <c r="K44" s="14"/>
      <c r="L44" s="14"/>
      <c r="M44" s="14"/>
      <c r="N44" s="14"/>
    </row>
    <row r="45" spans="1:14">
      <c r="A45" s="5"/>
      <c r="B45" s="79"/>
      <c r="C45" s="8"/>
      <c r="G45" s="71"/>
      <c r="H45" s="71"/>
      <c r="I45" s="125"/>
      <c r="J45" s="14"/>
      <c r="K45" s="14"/>
      <c r="L45" s="14"/>
      <c r="M45" s="14"/>
      <c r="N45" s="14"/>
    </row>
    <row r="46" spans="1:14">
      <c r="A46" s="5"/>
      <c r="B46" s="79"/>
      <c r="C46" s="8"/>
      <c r="G46" s="71"/>
      <c r="H46" s="71"/>
      <c r="I46" s="125"/>
      <c r="J46" s="14"/>
      <c r="K46" s="14"/>
      <c r="L46" s="14"/>
      <c r="M46" s="14"/>
      <c r="N46" s="14"/>
    </row>
    <row r="47" spans="1:14">
      <c r="A47" s="5"/>
      <c r="B47" s="79"/>
      <c r="C47" s="8"/>
      <c r="G47" s="71"/>
      <c r="H47" s="71"/>
      <c r="I47" s="125"/>
      <c r="J47" s="14"/>
      <c r="K47" s="14"/>
      <c r="L47" s="14"/>
      <c r="M47" s="14"/>
      <c r="N47" s="14"/>
    </row>
    <row r="48" spans="1:14">
      <c r="A48" s="5"/>
      <c r="B48" s="79"/>
      <c r="C48" s="8"/>
      <c r="G48" s="71"/>
      <c r="H48" s="71"/>
      <c r="I48" s="125"/>
      <c r="J48" s="14"/>
      <c r="K48" s="14"/>
      <c r="L48" s="14"/>
      <c r="M48" s="14"/>
      <c r="N48" s="14"/>
    </row>
    <row r="49" spans="1:17">
      <c r="A49" s="5"/>
      <c r="B49" s="79"/>
      <c r="C49" s="8"/>
      <c r="G49" s="71"/>
      <c r="H49" s="71"/>
      <c r="I49" s="125"/>
      <c r="J49" s="14"/>
      <c r="K49" s="14"/>
      <c r="L49" s="14"/>
      <c r="M49" s="14"/>
      <c r="N49" s="14"/>
    </row>
    <row r="50" spans="1:17">
      <c r="A50" s="5"/>
      <c r="B50" s="79"/>
      <c r="C50" s="8"/>
      <c r="G50" s="71"/>
      <c r="H50" s="71"/>
      <c r="I50" s="125"/>
      <c r="J50" s="14"/>
      <c r="K50" s="14"/>
      <c r="L50" s="14"/>
      <c r="M50" s="14"/>
      <c r="N50" s="14"/>
    </row>
    <row r="51" spans="1:17">
      <c r="A51" s="5"/>
      <c r="B51" s="79"/>
      <c r="C51" s="8"/>
      <c r="G51" s="71"/>
      <c r="H51" s="71"/>
      <c r="I51" s="125"/>
      <c r="J51" s="14"/>
      <c r="K51" s="14"/>
      <c r="L51" s="14"/>
      <c r="M51" s="14"/>
      <c r="N51" s="14"/>
    </row>
    <row r="53" spans="1:17">
      <c r="A53" s="129"/>
      <c r="B53" s="130"/>
      <c r="C53" s="131"/>
      <c r="G53" s="131"/>
      <c r="H53" s="131"/>
      <c r="I53" s="5"/>
      <c r="J53" s="5"/>
      <c r="K53" s="5"/>
      <c r="L53" s="5"/>
      <c r="M53" s="5"/>
      <c r="N53" s="5"/>
      <c r="O53" s="5"/>
      <c r="P53" s="5"/>
      <c r="Q53" s="5"/>
    </row>
  </sheetData>
  <phoneticPr fontId="13" type="noConversion"/>
  <conditionalFormatting sqref="I35:I38 I5:I33">
    <cfRule type="cellIs" dxfId="1261" priority="105" stopIfTrue="1" operator="equal">
      <formula>"-"</formula>
    </cfRule>
  </conditionalFormatting>
  <conditionalFormatting sqref="I20:I28">
    <cfRule type="cellIs" dxfId="1260" priority="103" stopIfTrue="1" operator="equal">
      <formula>"-"</formula>
    </cfRule>
  </conditionalFormatting>
  <conditionalFormatting sqref="I31:I33 I35:I38">
    <cfRule type="cellIs" dxfId="1259" priority="102" stopIfTrue="1" operator="equal">
      <formula>"-"</formula>
    </cfRule>
  </conditionalFormatting>
  <conditionalFormatting sqref="B53">
    <cfRule type="cellIs" dxfId="1258" priority="101" stopIfTrue="1" operator="equal">
      <formula>"-"</formula>
    </cfRule>
  </conditionalFormatting>
  <conditionalFormatting sqref="H7:H14 H5">
    <cfRule type="cellIs" dxfId="1257" priority="99" stopIfTrue="1" operator="equal">
      <formula>"-"</formula>
    </cfRule>
    <cfRule type="containsText" dxfId="1256" priority="100" stopIfTrue="1" operator="containsText" text="leer">
      <formula>NOT(ISERROR(SEARCH("leer",H5)))</formula>
    </cfRule>
  </conditionalFormatting>
  <conditionalFormatting sqref="H16:H17">
    <cfRule type="cellIs" dxfId="1255" priority="91" stopIfTrue="1" operator="equal">
      <formula>"-"</formula>
    </cfRule>
    <cfRule type="containsText" dxfId="1254" priority="92" stopIfTrue="1" operator="containsText" text="leer">
      <formula>NOT(ISERROR(SEARCH("leer",H16)))</formula>
    </cfRule>
  </conditionalFormatting>
  <conditionalFormatting sqref="H16:H17">
    <cfRule type="cellIs" dxfId="1253" priority="89" stopIfTrue="1" operator="equal">
      <formula>"-"</formula>
    </cfRule>
    <cfRule type="containsText" dxfId="1252" priority="90" stopIfTrue="1" operator="containsText" text="leer">
      <formula>NOT(ISERROR(SEARCH("leer",H16)))</formula>
    </cfRule>
  </conditionalFormatting>
  <conditionalFormatting sqref="H20:H28">
    <cfRule type="cellIs" dxfId="1251" priority="87" stopIfTrue="1" operator="equal">
      <formula>"-"</formula>
    </cfRule>
    <cfRule type="containsText" dxfId="1250" priority="88" stopIfTrue="1" operator="containsText" text="leer">
      <formula>NOT(ISERROR(SEARCH("leer",H20)))</formula>
    </cfRule>
  </conditionalFormatting>
  <conditionalFormatting sqref="H20:H28">
    <cfRule type="cellIs" dxfId="1249" priority="85" stopIfTrue="1" operator="equal">
      <formula>"-"</formula>
    </cfRule>
    <cfRule type="containsText" dxfId="1248" priority="86" stopIfTrue="1" operator="containsText" text="leer">
      <formula>NOT(ISERROR(SEARCH("leer",H20)))</formula>
    </cfRule>
  </conditionalFormatting>
  <conditionalFormatting sqref="H31:H51">
    <cfRule type="cellIs" dxfId="1247" priority="83" stopIfTrue="1" operator="equal">
      <formula>"-"</formula>
    </cfRule>
    <cfRule type="containsText" dxfId="1246" priority="84" stopIfTrue="1" operator="containsText" text="leer">
      <formula>NOT(ISERROR(SEARCH("leer",H31)))</formula>
    </cfRule>
  </conditionalFormatting>
  <conditionalFormatting sqref="H31:H51">
    <cfRule type="cellIs" dxfId="1245" priority="81" stopIfTrue="1" operator="equal">
      <formula>"-"</formula>
    </cfRule>
    <cfRule type="containsText" dxfId="1244" priority="82" stopIfTrue="1" operator="containsText" text="leer">
      <formula>NOT(ISERROR(SEARCH("leer",H31)))</formula>
    </cfRule>
  </conditionalFormatting>
  <conditionalFormatting sqref="G7:G14 G5">
    <cfRule type="cellIs" dxfId="1243" priority="79" stopIfTrue="1" operator="equal">
      <formula>"-"</formula>
    </cfRule>
    <cfRule type="containsText" dxfId="1242" priority="80" stopIfTrue="1" operator="containsText" text="leer">
      <formula>NOT(ISERROR(SEARCH("leer",G5)))</formula>
    </cfRule>
  </conditionalFormatting>
  <conditionalFormatting sqref="G16:G17">
    <cfRule type="cellIs" dxfId="1241" priority="77" stopIfTrue="1" operator="equal">
      <formula>"-"</formula>
    </cfRule>
    <cfRule type="containsText" dxfId="1240" priority="78" stopIfTrue="1" operator="containsText" text="leer">
      <formula>NOT(ISERROR(SEARCH("leer",G16)))</formula>
    </cfRule>
  </conditionalFormatting>
  <conditionalFormatting sqref="G16:G17">
    <cfRule type="cellIs" dxfId="1239" priority="75" stopIfTrue="1" operator="equal">
      <formula>"-"</formula>
    </cfRule>
    <cfRule type="containsText" dxfId="1238" priority="76" stopIfTrue="1" operator="containsText" text="leer">
      <formula>NOT(ISERROR(SEARCH("leer",G16)))</formula>
    </cfRule>
  </conditionalFormatting>
  <conditionalFormatting sqref="G20:G28">
    <cfRule type="cellIs" dxfId="1237" priority="73" stopIfTrue="1" operator="equal">
      <formula>"-"</formula>
    </cfRule>
    <cfRule type="containsText" dxfId="1236" priority="74" stopIfTrue="1" operator="containsText" text="leer">
      <formula>NOT(ISERROR(SEARCH("leer",G20)))</formula>
    </cfRule>
  </conditionalFormatting>
  <conditionalFormatting sqref="G20:G28">
    <cfRule type="cellIs" dxfId="1235" priority="71" stopIfTrue="1" operator="equal">
      <formula>"-"</formula>
    </cfRule>
    <cfRule type="containsText" dxfId="1234" priority="72" stopIfTrue="1" operator="containsText" text="leer">
      <formula>NOT(ISERROR(SEARCH("leer",G20)))</formula>
    </cfRule>
  </conditionalFormatting>
  <conditionalFormatting sqref="G31:G51">
    <cfRule type="cellIs" dxfId="1233" priority="69" stopIfTrue="1" operator="equal">
      <formula>"-"</formula>
    </cfRule>
    <cfRule type="containsText" dxfId="1232" priority="70" stopIfTrue="1" operator="containsText" text="leer">
      <formula>NOT(ISERROR(SEARCH("leer",G31)))</formula>
    </cfRule>
  </conditionalFormatting>
  <conditionalFormatting sqref="G31:G51">
    <cfRule type="cellIs" dxfId="1231" priority="67" stopIfTrue="1" operator="equal">
      <formula>"-"</formula>
    </cfRule>
    <cfRule type="containsText" dxfId="1230" priority="68" stopIfTrue="1" operator="containsText" text="leer">
      <formula>NOT(ISERROR(SEARCH("leer",G31)))</formula>
    </cfRule>
  </conditionalFormatting>
  <conditionalFormatting sqref="G5">
    <cfRule type="cellIs" dxfId="1229" priority="65" stopIfTrue="1" operator="equal">
      <formula>"-"</formula>
    </cfRule>
    <cfRule type="containsText" dxfId="1228" priority="66" stopIfTrue="1" operator="containsText" text="leer">
      <formula>NOT(ISERROR(SEARCH("leer",G5)))</formula>
    </cfRule>
  </conditionalFormatting>
  <conditionalFormatting sqref="G5">
    <cfRule type="cellIs" dxfId="1227" priority="63" stopIfTrue="1" operator="equal">
      <formula>"-"</formula>
    </cfRule>
    <cfRule type="containsText" dxfId="1226" priority="64" stopIfTrue="1" operator="containsText" text="leer">
      <formula>NOT(ISERROR(SEARCH("leer",G5)))</formula>
    </cfRule>
  </conditionalFormatting>
  <conditionalFormatting sqref="G5">
    <cfRule type="cellIs" dxfId="1225" priority="61" stopIfTrue="1" operator="equal">
      <formula>"-"</formula>
    </cfRule>
    <cfRule type="containsText" dxfId="1224" priority="62" stopIfTrue="1" operator="containsText" text="leer">
      <formula>NOT(ISERROR(SEARCH("leer",G5)))</formula>
    </cfRule>
  </conditionalFormatting>
  <conditionalFormatting sqref="G5">
    <cfRule type="cellIs" dxfId="1223" priority="59" stopIfTrue="1" operator="equal">
      <formula>"-"</formula>
    </cfRule>
    <cfRule type="containsText" dxfId="1222" priority="60" stopIfTrue="1" operator="containsText" text="leer">
      <formula>NOT(ISERROR(SEARCH("leer",G5)))</formula>
    </cfRule>
  </conditionalFormatting>
  <conditionalFormatting sqref="G5">
    <cfRule type="cellIs" dxfId="1221" priority="57" stopIfTrue="1" operator="equal">
      <formula>"-"</formula>
    </cfRule>
    <cfRule type="containsText" dxfId="1220" priority="58" stopIfTrue="1" operator="containsText" text="leer">
      <formula>NOT(ISERROR(SEARCH("leer",G5)))</formula>
    </cfRule>
  </conditionalFormatting>
  <conditionalFormatting sqref="G7:G14">
    <cfRule type="cellIs" dxfId="1219" priority="55" stopIfTrue="1" operator="equal">
      <formula>"-"</formula>
    </cfRule>
    <cfRule type="containsText" dxfId="1218" priority="56" stopIfTrue="1" operator="containsText" text="leer">
      <formula>NOT(ISERROR(SEARCH("leer",G7)))</formula>
    </cfRule>
  </conditionalFormatting>
  <conditionalFormatting sqref="G7:G14">
    <cfRule type="cellIs" dxfId="1217" priority="53" stopIfTrue="1" operator="equal">
      <formula>"-"</formula>
    </cfRule>
    <cfRule type="containsText" dxfId="1216" priority="54" stopIfTrue="1" operator="containsText" text="leer">
      <formula>NOT(ISERROR(SEARCH("leer",G7)))</formula>
    </cfRule>
  </conditionalFormatting>
  <conditionalFormatting sqref="G7:G14">
    <cfRule type="cellIs" dxfId="1215" priority="51" stopIfTrue="1" operator="equal">
      <formula>"-"</formula>
    </cfRule>
    <cfRule type="containsText" dxfId="1214" priority="52" stopIfTrue="1" operator="containsText" text="leer">
      <formula>NOT(ISERROR(SEARCH("leer",G7)))</formula>
    </cfRule>
  </conditionalFormatting>
  <conditionalFormatting sqref="G7:G14">
    <cfRule type="cellIs" dxfId="1213" priority="49" stopIfTrue="1" operator="equal">
      <formula>"-"</formula>
    </cfRule>
    <cfRule type="containsText" dxfId="1212" priority="50" stopIfTrue="1" operator="containsText" text="leer">
      <formula>NOT(ISERROR(SEARCH("leer",G7)))</formula>
    </cfRule>
  </conditionalFormatting>
  <conditionalFormatting sqref="G7:G14">
    <cfRule type="cellIs" dxfId="1211" priority="47" stopIfTrue="1" operator="equal">
      <formula>"-"</formula>
    </cfRule>
    <cfRule type="containsText" dxfId="1210" priority="48" stopIfTrue="1" operator="containsText" text="leer">
      <formula>NOT(ISERROR(SEARCH("leer",G7)))</formula>
    </cfRule>
  </conditionalFormatting>
  <conditionalFormatting sqref="G7:G14 G5">
    <cfRule type="cellIs" dxfId="1209" priority="45" stopIfTrue="1" operator="equal">
      <formula>"-"</formula>
    </cfRule>
    <cfRule type="containsText" dxfId="1208" priority="46" stopIfTrue="1" operator="containsText" text="leer">
      <formula>NOT(ISERROR(SEARCH("leer",G5)))</formula>
    </cfRule>
  </conditionalFormatting>
  <conditionalFormatting sqref="G5">
    <cfRule type="cellIs" dxfId="1207" priority="43" stopIfTrue="1" operator="equal">
      <formula>"-"</formula>
    </cfRule>
    <cfRule type="containsText" dxfId="1206" priority="44" stopIfTrue="1" operator="containsText" text="leer">
      <formula>NOT(ISERROR(SEARCH("leer",G5)))</formula>
    </cfRule>
  </conditionalFormatting>
  <conditionalFormatting sqref="G5">
    <cfRule type="cellIs" dxfId="1205" priority="41" stopIfTrue="1" operator="equal">
      <formula>"-"</formula>
    </cfRule>
    <cfRule type="containsText" dxfId="1204" priority="42" stopIfTrue="1" operator="containsText" text="leer">
      <formula>NOT(ISERROR(SEARCH("leer",G5)))</formula>
    </cfRule>
  </conditionalFormatting>
  <conditionalFormatting sqref="G5">
    <cfRule type="cellIs" dxfId="1203" priority="39" stopIfTrue="1" operator="equal">
      <formula>"-"</formula>
    </cfRule>
    <cfRule type="containsText" dxfId="1202" priority="40" stopIfTrue="1" operator="containsText" text="leer">
      <formula>NOT(ISERROR(SEARCH("leer",G5)))</formula>
    </cfRule>
  </conditionalFormatting>
  <conditionalFormatting sqref="G5">
    <cfRule type="cellIs" dxfId="1201" priority="37" stopIfTrue="1" operator="equal">
      <formula>"-"</formula>
    </cfRule>
    <cfRule type="containsText" dxfId="1200" priority="38" stopIfTrue="1" operator="containsText" text="leer">
      <formula>NOT(ISERROR(SEARCH("leer",G5)))</formula>
    </cfRule>
  </conditionalFormatting>
  <conditionalFormatting sqref="G5">
    <cfRule type="cellIs" dxfId="1199" priority="35" stopIfTrue="1" operator="equal">
      <formula>"-"</formula>
    </cfRule>
    <cfRule type="containsText" dxfId="1198" priority="36" stopIfTrue="1" operator="containsText" text="leer">
      <formula>NOT(ISERROR(SEARCH("leer",G5)))</formula>
    </cfRule>
  </conditionalFormatting>
  <conditionalFormatting sqref="G7:G14">
    <cfRule type="cellIs" dxfId="1197" priority="33" stopIfTrue="1" operator="equal">
      <formula>"-"</formula>
    </cfRule>
    <cfRule type="containsText" dxfId="1196" priority="34" stopIfTrue="1" operator="containsText" text="leer">
      <formula>NOT(ISERROR(SEARCH("leer",G7)))</formula>
    </cfRule>
  </conditionalFormatting>
  <conditionalFormatting sqref="G7:G14">
    <cfRule type="cellIs" dxfId="1195" priority="31" stopIfTrue="1" operator="equal">
      <formula>"-"</formula>
    </cfRule>
    <cfRule type="containsText" dxfId="1194" priority="32" stopIfTrue="1" operator="containsText" text="leer">
      <formula>NOT(ISERROR(SEARCH("leer",G7)))</formula>
    </cfRule>
  </conditionalFormatting>
  <conditionalFormatting sqref="G7:G14">
    <cfRule type="cellIs" dxfId="1193" priority="29" stopIfTrue="1" operator="equal">
      <formula>"-"</formula>
    </cfRule>
    <cfRule type="containsText" dxfId="1192" priority="30" stopIfTrue="1" operator="containsText" text="leer">
      <formula>NOT(ISERROR(SEARCH("leer",G7)))</formula>
    </cfRule>
  </conditionalFormatting>
  <conditionalFormatting sqref="G7:G14">
    <cfRule type="cellIs" dxfId="1191" priority="27" stopIfTrue="1" operator="equal">
      <formula>"-"</formula>
    </cfRule>
    <cfRule type="containsText" dxfId="1190" priority="28" stopIfTrue="1" operator="containsText" text="leer">
      <formula>NOT(ISERROR(SEARCH("leer",G7)))</formula>
    </cfRule>
  </conditionalFormatting>
  <conditionalFormatting sqref="G7:G14">
    <cfRule type="cellIs" dxfId="1189" priority="25" stopIfTrue="1" operator="equal">
      <formula>"-"</formula>
    </cfRule>
    <cfRule type="containsText" dxfId="1188" priority="26" stopIfTrue="1" operator="containsText" text="leer">
      <formula>NOT(ISERROR(SEARCH("leer",G7)))</formula>
    </cfRule>
  </conditionalFormatting>
  <conditionalFormatting sqref="F5">
    <cfRule type="cellIs" dxfId="1187" priority="23" stopIfTrue="1" operator="equal">
      <formula>"-"</formula>
    </cfRule>
    <cfRule type="containsText" dxfId="1186" priority="24" stopIfTrue="1" operator="containsText" text="leer">
      <formula>NOT(ISERROR(SEARCH("leer",F5)))</formula>
    </cfRule>
  </conditionalFormatting>
  <conditionalFormatting sqref="F5">
    <cfRule type="cellIs" dxfId="1185" priority="22" stopIfTrue="1" operator="equal">
      <formula>"-"</formula>
    </cfRule>
  </conditionalFormatting>
  <conditionalFormatting sqref="F5">
    <cfRule type="cellIs" dxfId="1184" priority="20" stopIfTrue="1" operator="equal">
      <formula>"-"</formula>
    </cfRule>
    <cfRule type="containsText" dxfId="1183" priority="21" stopIfTrue="1" operator="containsText" text="leer">
      <formula>NOT(ISERROR(SEARCH("leer",F5)))</formula>
    </cfRule>
  </conditionalFormatting>
  <conditionalFormatting sqref="F5">
    <cfRule type="cellIs" dxfId="1182" priority="19" stopIfTrue="1" operator="equal">
      <formula>"-"</formula>
    </cfRule>
  </conditionalFormatting>
  <conditionalFormatting sqref="F7:F9 F11:F14">
    <cfRule type="cellIs" dxfId="1181" priority="17" stopIfTrue="1" operator="equal">
      <formula>"-"</formula>
    </cfRule>
    <cfRule type="containsText" dxfId="1180" priority="18" stopIfTrue="1" operator="containsText" text="leer">
      <formula>NOT(ISERROR(SEARCH("leer",F7)))</formula>
    </cfRule>
  </conditionalFormatting>
  <conditionalFormatting sqref="F7:F9 F11:F14">
    <cfRule type="cellIs" dxfId="1179" priority="16" stopIfTrue="1" operator="equal">
      <formula>"-"</formula>
    </cfRule>
  </conditionalFormatting>
  <conditionalFormatting sqref="F7:F9 F11:F14">
    <cfRule type="cellIs" dxfId="1178" priority="14" stopIfTrue="1" operator="equal">
      <formula>"-"</formula>
    </cfRule>
    <cfRule type="containsText" dxfId="1177" priority="15" stopIfTrue="1" operator="containsText" text="leer">
      <formula>NOT(ISERROR(SEARCH("leer",F7)))</formula>
    </cfRule>
  </conditionalFormatting>
  <conditionalFormatting sqref="F7:F9 F11:F14">
    <cfRule type="cellIs" dxfId="1176" priority="13" stopIfTrue="1" operator="equal">
      <formula>"-"</formula>
    </cfRule>
  </conditionalFormatting>
  <conditionalFormatting sqref="F5">
    <cfRule type="cellIs" dxfId="1175" priority="11" stopIfTrue="1" operator="equal">
      <formula>"-"</formula>
    </cfRule>
    <cfRule type="containsText" dxfId="1174" priority="12" stopIfTrue="1" operator="containsText" text="leer">
      <formula>NOT(ISERROR(SEARCH("leer",F5)))</formula>
    </cfRule>
  </conditionalFormatting>
  <conditionalFormatting sqref="F5">
    <cfRule type="cellIs" dxfId="1173" priority="10" stopIfTrue="1" operator="equal">
      <formula>"-"</formula>
    </cfRule>
  </conditionalFormatting>
  <conditionalFormatting sqref="F5">
    <cfRule type="cellIs" dxfId="1172" priority="8" stopIfTrue="1" operator="equal">
      <formula>"-"</formula>
    </cfRule>
    <cfRule type="containsText" dxfId="1171" priority="9" stopIfTrue="1" operator="containsText" text="leer">
      <formula>NOT(ISERROR(SEARCH("leer",F5)))</formula>
    </cfRule>
  </conditionalFormatting>
  <conditionalFormatting sqref="F5">
    <cfRule type="cellIs" dxfId="1170" priority="7" stopIfTrue="1" operator="equal">
      <formula>"-"</formula>
    </cfRule>
  </conditionalFormatting>
  <conditionalFormatting sqref="F7:F9 F11:F14">
    <cfRule type="cellIs" dxfId="1169" priority="5" stopIfTrue="1" operator="equal">
      <formula>"-"</formula>
    </cfRule>
    <cfRule type="containsText" dxfId="1168" priority="6" stopIfTrue="1" operator="containsText" text="leer">
      <formula>NOT(ISERROR(SEARCH("leer",F7)))</formula>
    </cfRule>
  </conditionalFormatting>
  <conditionalFormatting sqref="F7:F9 F11:F14">
    <cfRule type="cellIs" dxfId="1167" priority="4" stopIfTrue="1" operator="equal">
      <formula>"-"</formula>
    </cfRule>
  </conditionalFormatting>
  <conditionalFormatting sqref="F7:F9 F11:F14">
    <cfRule type="cellIs" dxfId="1166" priority="2" stopIfTrue="1" operator="equal">
      <formula>"-"</formula>
    </cfRule>
    <cfRule type="containsText" dxfId="1165" priority="3" stopIfTrue="1" operator="containsText" text="leer">
      <formula>NOT(ISERROR(SEARCH("leer",F7)))</formula>
    </cfRule>
  </conditionalFormatting>
  <conditionalFormatting sqref="F7:F9 F11:F14">
    <cfRule type="cellIs" dxfId="1164"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46"/>
  <sheetViews>
    <sheetView showRuler="0" workbookViewId="0"/>
  </sheetViews>
  <sheetFormatPr baseColWidth="10" defaultColWidth="10.7109375" defaultRowHeight="12.75"/>
  <cols>
    <col min="1" max="1" width="36.7109375" style="5" customWidth="1"/>
    <col min="2" max="2" width="9.7109375" style="5" customWidth="1"/>
    <col min="3" max="3" width="9.42578125" style="8" customWidth="1"/>
    <col min="4" max="4" width="12.28515625" style="8" customWidth="1"/>
    <col min="5" max="14" width="11.42578125" style="8" customWidth="1"/>
    <col min="15" max="16384" width="10.7109375" style="5"/>
  </cols>
  <sheetData>
    <row r="1" spans="1:14">
      <c r="A1" s="97" t="s">
        <v>370</v>
      </c>
      <c r="C1" s="5"/>
      <c r="D1" s="5"/>
      <c r="E1" s="5"/>
      <c r="F1" s="5"/>
      <c r="G1" s="5"/>
      <c r="H1" s="5"/>
      <c r="I1" s="5"/>
      <c r="J1" s="5"/>
      <c r="K1" s="5"/>
      <c r="L1" s="5"/>
      <c r="M1" s="5"/>
      <c r="N1" s="5"/>
    </row>
    <row r="2" spans="1:14">
      <c r="A2" s="97"/>
      <c r="C2" s="5"/>
      <c r="D2" s="5"/>
      <c r="E2" s="5"/>
      <c r="F2" s="5"/>
      <c r="G2" s="5"/>
      <c r="H2" s="5"/>
      <c r="I2" s="5"/>
      <c r="J2" s="5"/>
      <c r="K2" s="5"/>
      <c r="L2" s="5"/>
      <c r="M2" s="5"/>
      <c r="N2" s="5"/>
    </row>
    <row r="3" spans="1:14" s="4" customFormat="1">
      <c r="A3" s="4" t="s">
        <v>21</v>
      </c>
      <c r="C3" s="5" t="s">
        <v>413</v>
      </c>
      <c r="D3" s="5" t="s">
        <v>525</v>
      </c>
      <c r="E3" s="24">
        <v>2013</v>
      </c>
      <c r="F3" s="24">
        <v>2012</v>
      </c>
      <c r="G3" s="24">
        <v>2011</v>
      </c>
      <c r="H3" s="24">
        <v>2010</v>
      </c>
      <c r="I3" s="24">
        <v>2009</v>
      </c>
      <c r="J3" s="24">
        <v>2008</v>
      </c>
      <c r="K3" s="24">
        <v>2007</v>
      </c>
      <c r="L3" s="24">
        <v>2006</v>
      </c>
      <c r="M3" s="24">
        <v>2005</v>
      </c>
      <c r="N3" s="24">
        <v>2004</v>
      </c>
    </row>
    <row r="4" spans="1:14">
      <c r="A4" s="4"/>
    </row>
    <row r="5" spans="1:14">
      <c r="A5" s="47" t="s">
        <v>51</v>
      </c>
      <c r="B5" s="5" t="s">
        <v>304</v>
      </c>
      <c r="C5" s="3" t="s">
        <v>608</v>
      </c>
      <c r="E5" s="8">
        <v>82</v>
      </c>
      <c r="F5" s="14">
        <v>83</v>
      </c>
      <c r="G5" s="71">
        <v>83</v>
      </c>
      <c r="H5" s="71">
        <v>83</v>
      </c>
      <c r="I5" s="125">
        <v>83</v>
      </c>
      <c r="J5" s="8">
        <v>70</v>
      </c>
      <c r="K5" s="8">
        <v>70</v>
      </c>
      <c r="L5" s="8">
        <v>70</v>
      </c>
      <c r="M5" s="8" t="s">
        <v>57</v>
      </c>
      <c r="N5" s="8" t="s">
        <v>57</v>
      </c>
    </row>
    <row r="6" spans="1:14">
      <c r="A6" s="5" t="s">
        <v>247</v>
      </c>
      <c r="B6" s="5" t="s">
        <v>304</v>
      </c>
      <c r="C6" s="3" t="s">
        <v>608</v>
      </c>
      <c r="E6" s="8">
        <v>72</v>
      </c>
      <c r="F6" s="14">
        <v>72</v>
      </c>
      <c r="G6" s="71">
        <v>72</v>
      </c>
      <c r="H6" s="71">
        <v>71</v>
      </c>
      <c r="I6" s="125">
        <v>71</v>
      </c>
      <c r="J6" s="8">
        <v>69</v>
      </c>
      <c r="K6" s="8">
        <v>68</v>
      </c>
      <c r="L6" s="8">
        <v>65</v>
      </c>
      <c r="M6" s="8" t="s">
        <v>57</v>
      </c>
      <c r="N6" s="8" t="s">
        <v>57</v>
      </c>
    </row>
    <row r="7" spans="1:14">
      <c r="A7" s="5" t="s">
        <v>248</v>
      </c>
      <c r="B7" s="5" t="s">
        <v>304</v>
      </c>
      <c r="C7" s="3" t="s">
        <v>608</v>
      </c>
      <c r="E7" s="8">
        <v>75</v>
      </c>
      <c r="F7" s="14">
        <v>75</v>
      </c>
      <c r="G7" s="71">
        <v>75</v>
      </c>
      <c r="H7" s="71">
        <v>75</v>
      </c>
      <c r="I7" s="125">
        <v>75</v>
      </c>
      <c r="J7" s="8">
        <v>70</v>
      </c>
      <c r="K7" s="8">
        <v>70</v>
      </c>
      <c r="L7" s="8">
        <v>70</v>
      </c>
      <c r="M7" s="8" t="s">
        <v>57</v>
      </c>
      <c r="N7" s="8" t="s">
        <v>57</v>
      </c>
    </row>
    <row r="8" spans="1:14">
      <c r="A8" s="30" t="s">
        <v>734</v>
      </c>
      <c r="B8" s="5" t="s">
        <v>309</v>
      </c>
      <c r="C8" s="3"/>
      <c r="E8" s="8">
        <v>77.2</v>
      </c>
      <c r="F8" s="14">
        <v>75.2</v>
      </c>
      <c r="G8" s="71">
        <v>76.400000000000006</v>
      </c>
      <c r="H8" s="71">
        <v>74.900000000000006</v>
      </c>
      <c r="I8" s="63">
        <v>73.599999999999994</v>
      </c>
      <c r="J8" s="27">
        <v>68</v>
      </c>
      <c r="K8" s="27">
        <v>64</v>
      </c>
      <c r="L8" s="8">
        <v>66.7</v>
      </c>
      <c r="M8" s="8">
        <v>65.5</v>
      </c>
      <c r="N8" s="8">
        <v>63.8</v>
      </c>
    </row>
    <row r="9" spans="1:14">
      <c r="C9" s="3"/>
      <c r="I9" s="63"/>
    </row>
    <row r="10" spans="1:14">
      <c r="A10" s="4" t="s">
        <v>51</v>
      </c>
      <c r="C10" s="6"/>
      <c r="I10" s="63"/>
    </row>
    <row r="11" spans="1:14">
      <c r="A11" s="5" t="s">
        <v>70</v>
      </c>
      <c r="B11" s="5" t="s">
        <v>304</v>
      </c>
      <c r="C11" s="3" t="s">
        <v>608</v>
      </c>
      <c r="E11" s="8">
        <v>84</v>
      </c>
      <c r="F11" s="202">
        <v>84</v>
      </c>
      <c r="G11" s="71">
        <v>83</v>
      </c>
      <c r="H11" s="71">
        <v>83</v>
      </c>
      <c r="I11" s="125">
        <v>83</v>
      </c>
      <c r="J11" s="8">
        <v>69</v>
      </c>
      <c r="K11" s="8">
        <v>68</v>
      </c>
      <c r="L11" s="8">
        <v>68</v>
      </c>
      <c r="M11" s="8" t="s">
        <v>57</v>
      </c>
      <c r="N11" s="8" t="s">
        <v>57</v>
      </c>
    </row>
    <row r="12" spans="1:14">
      <c r="A12" s="5" t="s">
        <v>72</v>
      </c>
      <c r="B12" s="5" t="s">
        <v>304</v>
      </c>
      <c r="C12" s="3" t="s">
        <v>608</v>
      </c>
      <c r="E12" s="8">
        <v>82</v>
      </c>
      <c r="F12" s="202">
        <v>83</v>
      </c>
      <c r="G12" s="71">
        <v>82</v>
      </c>
      <c r="H12" s="71">
        <v>81</v>
      </c>
      <c r="I12" s="125">
        <v>84</v>
      </c>
      <c r="J12" s="8">
        <v>69</v>
      </c>
      <c r="K12" s="8">
        <v>68</v>
      </c>
      <c r="L12" s="8">
        <v>65</v>
      </c>
      <c r="M12" s="8" t="s">
        <v>57</v>
      </c>
      <c r="N12" s="8" t="s">
        <v>57</v>
      </c>
    </row>
    <row r="13" spans="1:14">
      <c r="A13" s="5" t="s">
        <v>224</v>
      </c>
      <c r="B13" s="5" t="s">
        <v>304</v>
      </c>
      <c r="C13" s="3" t="s">
        <v>845</v>
      </c>
      <c r="E13" s="8" t="s">
        <v>305</v>
      </c>
      <c r="F13" s="8" t="s">
        <v>305</v>
      </c>
      <c r="G13" s="71">
        <v>84</v>
      </c>
      <c r="H13" s="71">
        <v>84</v>
      </c>
      <c r="I13" s="125">
        <v>84</v>
      </c>
      <c r="J13" s="8">
        <v>71</v>
      </c>
      <c r="K13" s="8">
        <v>70</v>
      </c>
      <c r="L13" s="8">
        <v>69</v>
      </c>
      <c r="M13" s="8" t="s">
        <v>57</v>
      </c>
      <c r="N13" s="8" t="s">
        <v>57</v>
      </c>
    </row>
    <row r="14" spans="1:14">
      <c r="A14" s="47" t="s">
        <v>39</v>
      </c>
      <c r="B14" s="5" t="s">
        <v>304</v>
      </c>
      <c r="C14" s="3" t="s">
        <v>629</v>
      </c>
      <c r="E14" s="8">
        <v>77</v>
      </c>
      <c r="F14" s="202">
        <v>79</v>
      </c>
      <c r="G14" s="71">
        <v>79</v>
      </c>
      <c r="H14" s="71">
        <v>80</v>
      </c>
      <c r="I14" s="125">
        <v>81</v>
      </c>
      <c r="J14" s="8">
        <v>63</v>
      </c>
      <c r="K14" s="14" t="s">
        <v>305</v>
      </c>
      <c r="L14" s="14" t="s">
        <v>305</v>
      </c>
      <c r="M14" s="8" t="s">
        <v>57</v>
      </c>
      <c r="N14" s="8" t="s">
        <v>57</v>
      </c>
    </row>
    <row r="15" spans="1:14">
      <c r="A15" s="5" t="s">
        <v>73</v>
      </c>
      <c r="B15" s="5" t="s">
        <v>304</v>
      </c>
      <c r="C15" s="3" t="s">
        <v>608</v>
      </c>
      <c r="E15" s="8">
        <v>79</v>
      </c>
      <c r="F15" s="202">
        <v>80</v>
      </c>
      <c r="G15" s="71">
        <v>81</v>
      </c>
      <c r="H15" s="71">
        <v>80</v>
      </c>
      <c r="I15" s="125">
        <v>80</v>
      </c>
      <c r="J15" s="8">
        <v>70</v>
      </c>
      <c r="K15" s="8">
        <v>72</v>
      </c>
      <c r="L15" s="8">
        <v>73</v>
      </c>
      <c r="M15" s="8" t="s">
        <v>57</v>
      </c>
      <c r="N15" s="8" t="s">
        <v>57</v>
      </c>
    </row>
    <row r="16" spans="1:14">
      <c r="A16" s="5" t="s">
        <v>225</v>
      </c>
      <c r="B16" s="5" t="s">
        <v>304</v>
      </c>
      <c r="C16" s="3" t="s">
        <v>608</v>
      </c>
      <c r="E16" s="8">
        <v>86</v>
      </c>
      <c r="F16" s="202">
        <v>87</v>
      </c>
      <c r="G16" s="71">
        <v>88</v>
      </c>
      <c r="H16" s="71">
        <v>88</v>
      </c>
      <c r="I16" s="125">
        <v>87</v>
      </c>
      <c r="J16" s="8">
        <v>76</v>
      </c>
      <c r="K16" s="8">
        <v>73</v>
      </c>
      <c r="L16" s="8">
        <v>73</v>
      </c>
      <c r="M16" s="8" t="s">
        <v>57</v>
      </c>
      <c r="N16" s="8" t="s">
        <v>57</v>
      </c>
    </row>
    <row r="17" spans="1:14">
      <c r="A17" s="5" t="s">
        <v>86</v>
      </c>
      <c r="B17" s="5" t="s">
        <v>304</v>
      </c>
      <c r="C17" s="3" t="s">
        <v>608</v>
      </c>
      <c r="E17" s="8">
        <v>86</v>
      </c>
      <c r="F17" s="202">
        <v>86</v>
      </c>
      <c r="G17" s="71">
        <v>85</v>
      </c>
      <c r="H17" s="71">
        <v>85</v>
      </c>
      <c r="I17" s="125">
        <v>84</v>
      </c>
      <c r="J17" s="8">
        <v>70</v>
      </c>
      <c r="K17" s="8">
        <v>70</v>
      </c>
      <c r="L17" s="8">
        <v>72</v>
      </c>
      <c r="M17" s="8" t="s">
        <v>57</v>
      </c>
      <c r="N17" s="8" t="s">
        <v>57</v>
      </c>
    </row>
    <row r="18" spans="1:14">
      <c r="C18" s="3"/>
      <c r="I18" s="63"/>
    </row>
    <row r="19" spans="1:14">
      <c r="A19" s="4" t="s">
        <v>247</v>
      </c>
      <c r="C19" s="3"/>
      <c r="I19" s="63"/>
    </row>
    <row r="20" spans="1:14">
      <c r="A20" s="66" t="s">
        <v>49</v>
      </c>
      <c r="B20" s="5" t="s">
        <v>304</v>
      </c>
      <c r="C20" s="3">
        <v>2</v>
      </c>
      <c r="E20" s="8">
        <v>72</v>
      </c>
      <c r="F20" s="84">
        <v>72</v>
      </c>
      <c r="G20" s="71">
        <v>72</v>
      </c>
      <c r="H20" s="71">
        <v>71</v>
      </c>
      <c r="I20" s="125">
        <v>71</v>
      </c>
      <c r="J20" s="8">
        <v>65</v>
      </c>
      <c r="K20" s="8">
        <v>64</v>
      </c>
      <c r="L20" s="8">
        <v>64</v>
      </c>
      <c r="M20" s="8">
        <v>61</v>
      </c>
      <c r="N20" s="8">
        <v>60</v>
      </c>
    </row>
    <row r="21" spans="1:14">
      <c r="A21" s="16" t="s">
        <v>44</v>
      </c>
      <c r="B21" s="5" t="s">
        <v>304</v>
      </c>
      <c r="C21" s="3" t="s">
        <v>630</v>
      </c>
      <c r="E21" s="8">
        <v>68</v>
      </c>
      <c r="F21" s="84">
        <v>67</v>
      </c>
      <c r="G21" s="71">
        <v>68</v>
      </c>
      <c r="H21" s="71">
        <v>64</v>
      </c>
      <c r="I21" s="125">
        <v>65</v>
      </c>
      <c r="J21" s="63" t="s">
        <v>305</v>
      </c>
      <c r="K21" s="63" t="s">
        <v>305</v>
      </c>
      <c r="L21" s="63" t="s">
        <v>305</v>
      </c>
      <c r="M21" s="63" t="s">
        <v>305</v>
      </c>
      <c r="N21" s="63" t="s">
        <v>305</v>
      </c>
    </row>
    <row r="22" spans="1:14">
      <c r="A22" s="16" t="s">
        <v>45</v>
      </c>
      <c r="B22" s="5" t="s">
        <v>304</v>
      </c>
      <c r="C22" s="3" t="s">
        <v>630</v>
      </c>
      <c r="E22" s="8">
        <v>70</v>
      </c>
      <c r="F22" s="84">
        <v>71</v>
      </c>
      <c r="G22" s="71">
        <v>71</v>
      </c>
      <c r="H22" s="71">
        <v>69</v>
      </c>
      <c r="I22" s="125">
        <v>69</v>
      </c>
      <c r="J22" s="63" t="s">
        <v>305</v>
      </c>
      <c r="K22" s="63" t="s">
        <v>305</v>
      </c>
      <c r="L22" s="63" t="s">
        <v>305</v>
      </c>
      <c r="M22" s="63" t="s">
        <v>305</v>
      </c>
      <c r="N22" s="63" t="s">
        <v>305</v>
      </c>
    </row>
    <row r="23" spans="1:14">
      <c r="A23" s="16" t="s">
        <v>46</v>
      </c>
      <c r="B23" s="5" t="s">
        <v>304</v>
      </c>
      <c r="C23" s="3" t="s">
        <v>630</v>
      </c>
      <c r="E23" s="8">
        <v>75</v>
      </c>
      <c r="F23" s="84">
        <v>75</v>
      </c>
      <c r="G23" s="71">
        <v>75</v>
      </c>
      <c r="H23" s="71">
        <v>74</v>
      </c>
      <c r="I23" s="125">
        <v>74</v>
      </c>
      <c r="J23" s="63" t="s">
        <v>305</v>
      </c>
      <c r="K23" s="63" t="s">
        <v>305</v>
      </c>
      <c r="L23" s="63" t="s">
        <v>305</v>
      </c>
      <c r="M23" s="63" t="s">
        <v>305</v>
      </c>
      <c r="N23" s="63" t="s">
        <v>305</v>
      </c>
    </row>
    <row r="24" spans="1:14">
      <c r="A24" s="16" t="s">
        <v>47</v>
      </c>
      <c r="B24" s="5" t="s">
        <v>304</v>
      </c>
      <c r="C24" s="3" t="s">
        <v>630</v>
      </c>
      <c r="E24" s="8">
        <v>76</v>
      </c>
      <c r="F24" s="84">
        <v>76</v>
      </c>
      <c r="G24" s="71">
        <v>76</v>
      </c>
      <c r="H24" s="71">
        <v>76</v>
      </c>
      <c r="I24" s="125">
        <v>76</v>
      </c>
      <c r="J24" s="63" t="s">
        <v>305</v>
      </c>
      <c r="K24" s="63" t="s">
        <v>305</v>
      </c>
      <c r="L24" s="63" t="s">
        <v>305</v>
      </c>
      <c r="M24" s="63" t="s">
        <v>305</v>
      </c>
      <c r="N24" s="63" t="s">
        <v>305</v>
      </c>
    </row>
    <row r="25" spans="1:14">
      <c r="A25" s="16" t="s">
        <v>48</v>
      </c>
      <c r="B25" s="5" t="s">
        <v>304</v>
      </c>
      <c r="C25" s="3" t="s">
        <v>630</v>
      </c>
      <c r="E25" s="8">
        <v>72</v>
      </c>
      <c r="F25" s="84">
        <v>73</v>
      </c>
      <c r="G25" s="71">
        <v>72</v>
      </c>
      <c r="H25" s="71">
        <v>71</v>
      </c>
      <c r="I25" s="125">
        <v>71</v>
      </c>
      <c r="J25" s="63" t="s">
        <v>305</v>
      </c>
      <c r="K25" s="63" t="s">
        <v>305</v>
      </c>
      <c r="L25" s="63" t="s">
        <v>305</v>
      </c>
      <c r="M25" s="63" t="s">
        <v>305</v>
      </c>
      <c r="N25" s="63" t="s">
        <v>305</v>
      </c>
    </row>
    <row r="26" spans="1:14">
      <c r="A26" s="16"/>
      <c r="C26" s="3"/>
      <c r="G26" s="71"/>
      <c r="H26" s="71"/>
      <c r="I26" s="125"/>
      <c r="J26" s="63"/>
      <c r="K26" s="63"/>
      <c r="L26" s="63"/>
      <c r="M26" s="63"/>
      <c r="N26" s="63"/>
    </row>
    <row r="27" spans="1:14">
      <c r="A27" s="11" t="s">
        <v>248</v>
      </c>
      <c r="C27" s="3"/>
      <c r="G27" s="71"/>
      <c r="H27" s="71"/>
      <c r="I27" s="125"/>
      <c r="J27" s="63"/>
      <c r="K27" s="63"/>
      <c r="L27" s="63"/>
      <c r="M27" s="63"/>
      <c r="N27" s="63"/>
    </row>
    <row r="28" spans="1:14">
      <c r="A28" s="16" t="s">
        <v>249</v>
      </c>
      <c r="B28" s="5" t="s">
        <v>304</v>
      </c>
      <c r="C28" s="3">
        <v>2</v>
      </c>
      <c r="E28" s="8">
        <v>81</v>
      </c>
      <c r="F28" s="84">
        <v>81</v>
      </c>
      <c r="G28" s="71">
        <v>81</v>
      </c>
      <c r="H28" s="71">
        <v>81</v>
      </c>
      <c r="I28" s="125">
        <v>81</v>
      </c>
      <c r="J28" s="8">
        <v>78</v>
      </c>
      <c r="K28" s="8">
        <v>79</v>
      </c>
      <c r="L28" s="8">
        <v>79</v>
      </c>
      <c r="M28" s="8">
        <v>79</v>
      </c>
      <c r="N28" s="8">
        <v>78</v>
      </c>
    </row>
    <row r="29" spans="1:14">
      <c r="A29" s="16" t="s">
        <v>250</v>
      </c>
      <c r="B29" s="5" t="s">
        <v>304</v>
      </c>
      <c r="C29" s="3">
        <v>2</v>
      </c>
      <c r="E29" s="8">
        <v>73</v>
      </c>
      <c r="F29" s="84">
        <v>73</v>
      </c>
      <c r="G29" s="71">
        <v>73</v>
      </c>
      <c r="H29" s="71">
        <v>71</v>
      </c>
      <c r="I29" s="125">
        <v>72</v>
      </c>
      <c r="J29" s="8">
        <v>66</v>
      </c>
      <c r="K29" s="8">
        <v>67</v>
      </c>
      <c r="L29" s="8">
        <v>69</v>
      </c>
      <c r="M29" s="8">
        <v>67</v>
      </c>
      <c r="N29" s="8">
        <v>66</v>
      </c>
    </row>
    <row r="30" spans="1:14">
      <c r="A30" s="16" t="s">
        <v>251</v>
      </c>
      <c r="B30" s="5" t="s">
        <v>304</v>
      </c>
      <c r="C30" s="3">
        <v>2</v>
      </c>
      <c r="E30" s="8">
        <v>78</v>
      </c>
      <c r="F30" s="84">
        <v>78</v>
      </c>
      <c r="G30" s="71">
        <v>78</v>
      </c>
      <c r="H30" s="71">
        <v>78</v>
      </c>
      <c r="I30" s="125">
        <v>78</v>
      </c>
      <c r="J30" s="8">
        <v>74</v>
      </c>
      <c r="K30" s="8">
        <v>74</v>
      </c>
      <c r="L30" s="8">
        <v>73</v>
      </c>
      <c r="M30" s="8">
        <v>75</v>
      </c>
      <c r="N30" s="8">
        <v>74</v>
      </c>
    </row>
    <row r="31" spans="1:14">
      <c r="A31" s="16" t="s">
        <v>252</v>
      </c>
      <c r="B31" s="5" t="s">
        <v>304</v>
      </c>
      <c r="C31" s="3">
        <v>2</v>
      </c>
      <c r="E31" s="8">
        <v>79</v>
      </c>
      <c r="F31" s="84">
        <v>78</v>
      </c>
      <c r="G31" s="71">
        <v>78</v>
      </c>
      <c r="H31" s="71">
        <v>77</v>
      </c>
      <c r="I31" s="125">
        <v>77</v>
      </c>
      <c r="J31" s="8">
        <v>74</v>
      </c>
      <c r="K31" s="8">
        <v>73</v>
      </c>
      <c r="L31" s="8">
        <v>72</v>
      </c>
      <c r="M31" s="8">
        <v>74</v>
      </c>
      <c r="N31" s="8">
        <v>72</v>
      </c>
    </row>
    <row r="32" spans="1:14">
      <c r="A32" s="66" t="s">
        <v>50</v>
      </c>
      <c r="B32" s="5" t="s">
        <v>304</v>
      </c>
      <c r="C32" s="3">
        <v>2</v>
      </c>
      <c r="E32" s="8">
        <v>65</v>
      </c>
      <c r="F32" s="84">
        <v>65</v>
      </c>
      <c r="G32" s="71">
        <v>65</v>
      </c>
      <c r="H32" s="71">
        <v>65</v>
      </c>
      <c r="I32" s="125">
        <v>66</v>
      </c>
      <c r="J32" s="8">
        <v>63</v>
      </c>
      <c r="K32" s="8">
        <v>64</v>
      </c>
      <c r="L32" s="8">
        <v>64</v>
      </c>
      <c r="M32" s="8">
        <v>64</v>
      </c>
      <c r="N32" s="8">
        <v>63</v>
      </c>
    </row>
    <row r="33" spans="1:26">
      <c r="A33" s="16" t="s">
        <v>111</v>
      </c>
      <c r="B33" s="5" t="s">
        <v>304</v>
      </c>
      <c r="C33" s="3">
        <v>2</v>
      </c>
      <c r="E33" s="8">
        <v>73</v>
      </c>
      <c r="F33" s="84">
        <v>73</v>
      </c>
      <c r="G33" s="71">
        <v>72</v>
      </c>
      <c r="H33" s="71">
        <v>72</v>
      </c>
      <c r="I33" s="125">
        <v>72</v>
      </c>
      <c r="J33" s="8">
        <v>68</v>
      </c>
      <c r="K33" s="8">
        <v>69</v>
      </c>
      <c r="L33" s="8">
        <v>68</v>
      </c>
      <c r="M33" s="8">
        <v>72</v>
      </c>
      <c r="N33" s="8">
        <v>71</v>
      </c>
    </row>
    <row r="34" spans="1:26">
      <c r="A34" s="16" t="s">
        <v>41</v>
      </c>
      <c r="B34" s="5" t="s">
        <v>304</v>
      </c>
      <c r="C34" s="3" t="s">
        <v>630</v>
      </c>
      <c r="E34" s="8">
        <v>80</v>
      </c>
      <c r="F34" s="84">
        <v>80</v>
      </c>
      <c r="G34" s="71">
        <v>80</v>
      </c>
      <c r="H34" s="71">
        <v>79</v>
      </c>
      <c r="I34" s="125">
        <v>79</v>
      </c>
      <c r="J34" s="63" t="s">
        <v>305</v>
      </c>
      <c r="K34" s="63" t="s">
        <v>305</v>
      </c>
      <c r="L34" s="63" t="s">
        <v>305</v>
      </c>
      <c r="M34" s="63" t="s">
        <v>305</v>
      </c>
      <c r="N34" s="63" t="s">
        <v>305</v>
      </c>
    </row>
    <row r="35" spans="1:26">
      <c r="A35" s="16" t="s">
        <v>42</v>
      </c>
      <c r="B35" s="5" t="s">
        <v>304</v>
      </c>
      <c r="C35" s="3" t="s">
        <v>630</v>
      </c>
      <c r="E35" s="8">
        <v>76</v>
      </c>
      <c r="F35" s="84">
        <v>76</v>
      </c>
      <c r="G35" s="71">
        <v>75</v>
      </c>
      <c r="H35" s="71">
        <v>75</v>
      </c>
      <c r="I35" s="125">
        <v>75</v>
      </c>
      <c r="J35" s="63" t="s">
        <v>305</v>
      </c>
      <c r="K35" s="63" t="s">
        <v>305</v>
      </c>
      <c r="L35" s="63" t="s">
        <v>305</v>
      </c>
      <c r="M35" s="63" t="s">
        <v>305</v>
      </c>
      <c r="N35" s="63" t="s">
        <v>305</v>
      </c>
    </row>
    <row r="36" spans="1:26">
      <c r="A36" s="16" t="s">
        <v>43</v>
      </c>
      <c r="B36" s="5" t="s">
        <v>304</v>
      </c>
      <c r="C36" s="3" t="s">
        <v>630</v>
      </c>
      <c r="E36" s="8">
        <v>75</v>
      </c>
      <c r="F36" s="84">
        <v>75</v>
      </c>
      <c r="G36" s="71">
        <v>75</v>
      </c>
      <c r="H36" s="71">
        <v>74</v>
      </c>
      <c r="I36" s="125">
        <v>74</v>
      </c>
      <c r="J36" s="63" t="s">
        <v>305</v>
      </c>
      <c r="K36" s="63" t="s">
        <v>305</v>
      </c>
      <c r="L36" s="63" t="s">
        <v>305</v>
      </c>
      <c r="M36" s="63" t="s">
        <v>305</v>
      </c>
      <c r="N36" s="63" t="s">
        <v>305</v>
      </c>
    </row>
    <row r="39" spans="1:26">
      <c r="A39" s="140" t="s">
        <v>636</v>
      </c>
      <c r="B39" s="140"/>
      <c r="C39" s="140"/>
    </row>
    <row r="40" spans="1:26" s="4" customFormat="1">
      <c r="A40" s="237" t="s">
        <v>637</v>
      </c>
      <c r="B40" s="256"/>
      <c r="C40" s="256"/>
      <c r="D40" s="8"/>
      <c r="E40" s="8"/>
      <c r="F40" s="8"/>
      <c r="G40" s="24"/>
      <c r="H40" s="24"/>
      <c r="I40" s="24"/>
      <c r="J40" s="24"/>
      <c r="K40" s="24"/>
      <c r="L40" s="24"/>
      <c r="M40" s="24"/>
      <c r="N40" s="24"/>
    </row>
    <row r="41" spans="1:26">
      <c r="A41" s="257" t="s">
        <v>736</v>
      </c>
      <c r="B41" s="140"/>
      <c r="C41" s="140"/>
    </row>
    <row r="42" spans="1:26">
      <c r="A42" s="140" t="s">
        <v>737</v>
      </c>
      <c r="B42" s="237"/>
      <c r="C42" s="237"/>
      <c r="J42" s="74"/>
    </row>
    <row r="43" spans="1:26" ht="15">
      <c r="A43" s="140" t="s">
        <v>863</v>
      </c>
      <c r="J43" s="74"/>
      <c r="O43" s="80"/>
      <c r="U43" s="47"/>
      <c r="V43" s="47"/>
      <c r="W43" s="47"/>
      <c r="X43" s="47"/>
      <c r="Y43" s="47"/>
      <c r="Z43" s="47"/>
    </row>
    <row r="44" spans="1:26">
      <c r="J44" s="81"/>
      <c r="O44" s="47"/>
    </row>
    <row r="45" spans="1:26">
      <c r="O45" s="47"/>
      <c r="P45" s="47"/>
    </row>
    <row r="46" spans="1:26">
      <c r="A46" s="4"/>
    </row>
  </sheetData>
  <customSheetViews>
    <customSheetView guid="{F0335B52-931C-4173-85AE-87F3D6604B59}" showPageBreaks="1" showRuler="0" topLeftCell="A130">
      <selection activeCell="K161" sqref="K161"/>
      <pageMargins left="0.7" right="0.7" top="0.78740157499999996" bottom="0.78740157499999996" header="0.3" footer="0.3"/>
      <headerFooter alignWithMargins="0"/>
    </customSheetView>
    <customSheetView guid="{A4328FE7-0B36-4A96-9E82-0C2C10ECE34E}" fitToPage="1" showRuler="0" topLeftCell="A130">
      <selection activeCell="D150" sqref="D150"/>
      <pageMargins left="0.7" right="0.7" top="0.78740157499999996" bottom="0.78740157499999996" header="0.3" footer="0.3"/>
      <headerFooter alignWithMargins="0"/>
    </customSheetView>
    <customSheetView guid="{09D980A6-7F22-44D6-B957-3B1FFC43B461}" fitToPage="1" showRuler="0" topLeftCell="A157">
      <selection activeCell="B171" sqref="B171"/>
      <pageMargins left="0.7" right="0.7" top="0.78740157499999996" bottom="0.78740157499999996" header="0.3" footer="0.3"/>
      <headerFooter alignWithMargins="0"/>
    </customSheetView>
    <customSheetView guid="{34161360-80E4-4153-B1A5-19E7BBEDD5ED}" fitToPage="1" showRuler="0" topLeftCell="A30">
      <selection activeCell="D186" sqref="D186"/>
      <pageMargins left="0.7" right="0.7" top="0.78740157499999996" bottom="0.78740157499999996" header="0.3" footer="0.3"/>
      <headerFooter alignWithMargins="0"/>
    </customSheetView>
    <customSheetView guid="{F90AD2DC-6F63-4FE7-9F4E-99C162A8727E}" showPageBreaks="1" fitToPage="1" showRuler="0">
      <selection activeCell="B12" sqref="B12"/>
      <pageMargins left="0.7" right="0.7" top="0.78740157499999996" bottom="0.78740157499999996" header="0.3" footer="0.3"/>
      <headerFooter alignWithMargins="0"/>
    </customSheetView>
    <customSheetView guid="{A8A9853C-301B-405A-92F6-9DCC8EB91B52}" fitToPage="1" showRuler="0">
      <selection activeCell="D148" sqref="D148"/>
      <pageMargins left="0.7" right="0.7" top="0.78740157499999996" bottom="0.78740157499999996" header="0.3" footer="0.3"/>
      <headerFooter alignWithMargins="0"/>
    </customSheetView>
    <customSheetView guid="{8144D8E7-8996-490F-8ACB-C7957A150DAC}" fitToPage="1" showRuler="0">
      <selection activeCell="B12" sqref="B12"/>
      <pageMargins left="0.7" right="0.7" top="0.78740157499999996" bottom="0.78740157499999996" header="0.3" footer="0.3"/>
      <headerFooter alignWithMargins="0"/>
    </customSheetView>
    <customSheetView guid="{4221DF2B-D9E6-40BE-9C37-8B5A92E46F7B}" showPageBreaks="1" fitToPage="1" showRuler="0" topLeftCell="A202">
      <selection activeCell="A245" sqref="A245:A250"/>
      <pageMargins left="0.7" right="0.7" top="0.78740157499999996" bottom="0.78740157499999996" header="0.3" footer="0.3"/>
      <headerFooter alignWithMargins="0"/>
    </customSheetView>
    <customSheetView guid="{595D07C0-E761-11DC-9357-001B6391840E}" fitToPage="1">
      <selection activeCell="D186" sqref="D186"/>
      <pageMargins left="0.7" right="0.7" top="0.78740157499999996" bottom="0.78740157499999996" header="0.3" footer="0.3"/>
      <headerFooter alignWithMargins="0"/>
    </customSheetView>
  </customSheetViews>
  <phoneticPr fontId="10" type="noConversion"/>
  <conditionalFormatting sqref="I5:I33">
    <cfRule type="cellIs" dxfId="1163" priority="203" operator="equal">
      <formula>"-"</formula>
    </cfRule>
  </conditionalFormatting>
  <conditionalFormatting sqref="H5:H8 H11:H17 H20:H36">
    <cfRule type="cellIs" dxfId="1162" priority="193" stopIfTrue="1" operator="equal">
      <formula>"-"</formula>
    </cfRule>
    <cfRule type="containsText" dxfId="1161" priority="194" stopIfTrue="1" operator="containsText" text="leer">
      <formula>NOT(ISERROR(SEARCH("leer",H5)))</formula>
    </cfRule>
  </conditionalFormatting>
  <conditionalFormatting sqref="G5:G8 G11:G17 G20:G36">
    <cfRule type="cellIs" dxfId="1160" priority="143" stopIfTrue="1" operator="equal">
      <formula>"-"</formula>
    </cfRule>
    <cfRule type="containsText" dxfId="1159" priority="144" stopIfTrue="1" operator="containsText" text="leer">
      <formula>NOT(ISERROR(SEARCH("leer",G5)))</formula>
    </cfRule>
  </conditionalFormatting>
  <conditionalFormatting sqref="G5:G8">
    <cfRule type="cellIs" dxfId="1158" priority="141" stopIfTrue="1" operator="equal">
      <formula>"-"</formula>
    </cfRule>
    <cfRule type="containsText" dxfId="1157" priority="142" stopIfTrue="1" operator="containsText" text="leer">
      <formula>NOT(ISERROR(SEARCH("leer",G5)))</formula>
    </cfRule>
  </conditionalFormatting>
  <conditionalFormatting sqref="G5:G8">
    <cfRule type="cellIs" dxfId="1156" priority="139" stopIfTrue="1" operator="equal">
      <formula>"-"</formula>
    </cfRule>
    <cfRule type="containsText" dxfId="1155" priority="140" stopIfTrue="1" operator="containsText" text="leer">
      <formula>NOT(ISERROR(SEARCH("leer",G5)))</formula>
    </cfRule>
  </conditionalFormatting>
  <conditionalFormatting sqref="G5:G8">
    <cfRule type="cellIs" dxfId="1154" priority="137" stopIfTrue="1" operator="equal">
      <formula>"-"</formula>
    </cfRule>
    <cfRule type="containsText" dxfId="1153" priority="138" stopIfTrue="1" operator="containsText" text="leer">
      <formula>NOT(ISERROR(SEARCH("leer",G5)))</formula>
    </cfRule>
  </conditionalFormatting>
  <conditionalFormatting sqref="G5:G8">
    <cfRule type="cellIs" dxfId="1152" priority="135" stopIfTrue="1" operator="equal">
      <formula>"-"</formula>
    </cfRule>
    <cfRule type="containsText" dxfId="1151" priority="136" stopIfTrue="1" operator="containsText" text="leer">
      <formula>NOT(ISERROR(SEARCH("leer",G5)))</formula>
    </cfRule>
  </conditionalFormatting>
  <conditionalFormatting sqref="G5:G8">
    <cfRule type="cellIs" dxfId="1150" priority="133" stopIfTrue="1" operator="equal">
      <formula>"-"</formula>
    </cfRule>
    <cfRule type="containsText" dxfId="1149" priority="134" stopIfTrue="1" operator="containsText" text="leer">
      <formula>NOT(ISERROR(SEARCH("leer",G5)))</formula>
    </cfRule>
  </conditionalFormatting>
  <conditionalFormatting sqref="G11:G17">
    <cfRule type="cellIs" dxfId="1148" priority="131" stopIfTrue="1" operator="equal">
      <formula>"-"</formula>
    </cfRule>
    <cfRule type="containsText" dxfId="1147" priority="132" stopIfTrue="1" operator="containsText" text="leer">
      <formula>NOT(ISERROR(SEARCH("leer",G11)))</formula>
    </cfRule>
  </conditionalFormatting>
  <conditionalFormatting sqref="G11:G17">
    <cfRule type="cellIs" dxfId="1146" priority="129" stopIfTrue="1" operator="equal">
      <formula>"-"</formula>
    </cfRule>
    <cfRule type="containsText" dxfId="1145" priority="130" stopIfTrue="1" operator="containsText" text="leer">
      <formula>NOT(ISERROR(SEARCH("leer",G11)))</formula>
    </cfRule>
  </conditionalFormatting>
  <conditionalFormatting sqref="G11:G17">
    <cfRule type="cellIs" dxfId="1144" priority="127" stopIfTrue="1" operator="equal">
      <formula>"-"</formula>
    </cfRule>
    <cfRule type="containsText" dxfId="1143" priority="128" stopIfTrue="1" operator="containsText" text="leer">
      <formula>NOT(ISERROR(SEARCH("leer",G11)))</formula>
    </cfRule>
  </conditionalFormatting>
  <conditionalFormatting sqref="G11:G17">
    <cfRule type="cellIs" dxfId="1142" priority="125" stopIfTrue="1" operator="equal">
      <formula>"-"</formula>
    </cfRule>
    <cfRule type="containsText" dxfId="1141" priority="126" stopIfTrue="1" operator="containsText" text="leer">
      <formula>NOT(ISERROR(SEARCH("leer",G11)))</formula>
    </cfRule>
  </conditionalFormatting>
  <conditionalFormatting sqref="G11:G17">
    <cfRule type="cellIs" dxfId="1140" priority="123" stopIfTrue="1" operator="equal">
      <formula>"-"</formula>
    </cfRule>
    <cfRule type="containsText" dxfId="1139" priority="124" stopIfTrue="1" operator="containsText" text="leer">
      <formula>NOT(ISERROR(SEARCH("leer",G11)))</formula>
    </cfRule>
  </conditionalFormatting>
  <conditionalFormatting sqref="G20:G25">
    <cfRule type="cellIs" dxfId="1138" priority="121" stopIfTrue="1" operator="equal">
      <formula>"-"</formula>
    </cfRule>
    <cfRule type="containsText" dxfId="1137" priority="122" stopIfTrue="1" operator="containsText" text="leer">
      <formula>NOT(ISERROR(SEARCH("leer",G20)))</formula>
    </cfRule>
  </conditionalFormatting>
  <conditionalFormatting sqref="G20:G25">
    <cfRule type="cellIs" dxfId="1136" priority="119" stopIfTrue="1" operator="equal">
      <formula>"-"</formula>
    </cfRule>
    <cfRule type="containsText" dxfId="1135" priority="120" stopIfTrue="1" operator="containsText" text="leer">
      <formula>NOT(ISERROR(SEARCH("leer",G20)))</formula>
    </cfRule>
  </conditionalFormatting>
  <conditionalFormatting sqref="G20:G25">
    <cfRule type="cellIs" dxfId="1134" priority="117" stopIfTrue="1" operator="equal">
      <formula>"-"</formula>
    </cfRule>
    <cfRule type="containsText" dxfId="1133" priority="118" stopIfTrue="1" operator="containsText" text="leer">
      <formula>NOT(ISERROR(SEARCH("leer",G20)))</formula>
    </cfRule>
  </conditionalFormatting>
  <conditionalFormatting sqref="G20:G25">
    <cfRule type="cellIs" dxfId="1132" priority="115" stopIfTrue="1" operator="equal">
      <formula>"-"</formula>
    </cfRule>
    <cfRule type="containsText" dxfId="1131" priority="116" stopIfTrue="1" operator="containsText" text="leer">
      <formula>NOT(ISERROR(SEARCH("leer",G20)))</formula>
    </cfRule>
  </conditionalFormatting>
  <conditionalFormatting sqref="G20:G25">
    <cfRule type="cellIs" dxfId="1130" priority="113" stopIfTrue="1" operator="equal">
      <formula>"-"</formula>
    </cfRule>
    <cfRule type="containsText" dxfId="1129" priority="114" stopIfTrue="1" operator="containsText" text="leer">
      <formula>NOT(ISERROR(SEARCH("leer",G20)))</formula>
    </cfRule>
  </conditionalFormatting>
  <conditionalFormatting sqref="G28:G36">
    <cfRule type="cellIs" dxfId="1128" priority="111" stopIfTrue="1" operator="equal">
      <formula>"-"</formula>
    </cfRule>
    <cfRule type="containsText" dxfId="1127" priority="112" stopIfTrue="1" operator="containsText" text="leer">
      <formula>NOT(ISERROR(SEARCH("leer",G28)))</formula>
    </cfRule>
  </conditionalFormatting>
  <conditionalFormatting sqref="G28:G36">
    <cfRule type="cellIs" dxfId="1126" priority="109" stopIfTrue="1" operator="equal">
      <formula>"-"</formula>
    </cfRule>
    <cfRule type="containsText" dxfId="1125" priority="110" stopIfTrue="1" operator="containsText" text="leer">
      <formula>NOT(ISERROR(SEARCH("leer",G28)))</formula>
    </cfRule>
  </conditionalFormatting>
  <conditionalFormatting sqref="G28:G36">
    <cfRule type="cellIs" dxfId="1124" priority="107" stopIfTrue="1" operator="equal">
      <formula>"-"</formula>
    </cfRule>
    <cfRule type="containsText" dxfId="1123" priority="108" stopIfTrue="1" operator="containsText" text="leer">
      <formula>NOT(ISERROR(SEARCH("leer",G28)))</formula>
    </cfRule>
  </conditionalFormatting>
  <conditionalFormatting sqref="G28:G36">
    <cfRule type="cellIs" dxfId="1122" priority="105" stopIfTrue="1" operator="equal">
      <formula>"-"</formula>
    </cfRule>
    <cfRule type="containsText" dxfId="1121" priority="106" stopIfTrue="1" operator="containsText" text="leer">
      <formula>NOT(ISERROR(SEARCH("leer",G28)))</formula>
    </cfRule>
  </conditionalFormatting>
  <conditionalFormatting sqref="G28:G36">
    <cfRule type="cellIs" dxfId="1120" priority="103" stopIfTrue="1" operator="equal">
      <formula>"-"</formula>
    </cfRule>
    <cfRule type="containsText" dxfId="1119" priority="104" stopIfTrue="1" operator="containsText" text="leer">
      <formula>NOT(ISERROR(SEARCH("leer",G28)))</formula>
    </cfRule>
  </conditionalFormatting>
  <conditionalFormatting sqref="G5:G8 G11:G17 G20:G36">
    <cfRule type="cellIs" dxfId="1118" priority="101" stopIfTrue="1" operator="equal">
      <formula>"-"</formula>
    </cfRule>
    <cfRule type="containsText" dxfId="1117" priority="102" stopIfTrue="1" operator="containsText" text="leer">
      <formula>NOT(ISERROR(SEARCH("leer",G5)))</formula>
    </cfRule>
  </conditionalFormatting>
  <conditionalFormatting sqref="G5:G8">
    <cfRule type="cellIs" dxfId="1116" priority="99" stopIfTrue="1" operator="equal">
      <formula>"-"</formula>
    </cfRule>
    <cfRule type="containsText" dxfId="1115" priority="100" stopIfTrue="1" operator="containsText" text="leer">
      <formula>NOT(ISERROR(SEARCH("leer",G5)))</formula>
    </cfRule>
  </conditionalFormatting>
  <conditionalFormatting sqref="G5:G8">
    <cfRule type="cellIs" dxfId="1114" priority="97" stopIfTrue="1" operator="equal">
      <formula>"-"</formula>
    </cfRule>
    <cfRule type="containsText" dxfId="1113" priority="98" stopIfTrue="1" operator="containsText" text="leer">
      <formula>NOT(ISERROR(SEARCH("leer",G5)))</formula>
    </cfRule>
  </conditionalFormatting>
  <conditionalFormatting sqref="G5:G8">
    <cfRule type="cellIs" dxfId="1112" priority="95" stopIfTrue="1" operator="equal">
      <formula>"-"</formula>
    </cfRule>
    <cfRule type="containsText" dxfId="1111" priority="96" stopIfTrue="1" operator="containsText" text="leer">
      <formula>NOT(ISERROR(SEARCH("leer",G5)))</formula>
    </cfRule>
  </conditionalFormatting>
  <conditionalFormatting sqref="G5:G8">
    <cfRule type="cellIs" dxfId="1110" priority="93" stopIfTrue="1" operator="equal">
      <formula>"-"</formula>
    </cfRule>
    <cfRule type="containsText" dxfId="1109" priority="94" stopIfTrue="1" operator="containsText" text="leer">
      <formula>NOT(ISERROR(SEARCH("leer",G5)))</formula>
    </cfRule>
  </conditionalFormatting>
  <conditionalFormatting sqref="G5:G8">
    <cfRule type="cellIs" dxfId="1108" priority="91" stopIfTrue="1" operator="equal">
      <formula>"-"</formula>
    </cfRule>
    <cfRule type="containsText" dxfId="1107" priority="92" stopIfTrue="1" operator="containsText" text="leer">
      <formula>NOT(ISERROR(SEARCH("leer",G5)))</formula>
    </cfRule>
  </conditionalFormatting>
  <conditionalFormatting sqref="G11:G17">
    <cfRule type="cellIs" dxfId="1106" priority="89" stopIfTrue="1" operator="equal">
      <formula>"-"</formula>
    </cfRule>
    <cfRule type="containsText" dxfId="1105" priority="90" stopIfTrue="1" operator="containsText" text="leer">
      <formula>NOT(ISERROR(SEARCH("leer",G11)))</formula>
    </cfRule>
  </conditionalFormatting>
  <conditionalFormatting sqref="G11:G17">
    <cfRule type="cellIs" dxfId="1104" priority="87" stopIfTrue="1" operator="equal">
      <formula>"-"</formula>
    </cfRule>
    <cfRule type="containsText" dxfId="1103" priority="88" stopIfTrue="1" operator="containsText" text="leer">
      <formula>NOT(ISERROR(SEARCH("leer",G11)))</formula>
    </cfRule>
  </conditionalFormatting>
  <conditionalFormatting sqref="G11:G17">
    <cfRule type="cellIs" dxfId="1102" priority="85" stopIfTrue="1" operator="equal">
      <formula>"-"</formula>
    </cfRule>
    <cfRule type="containsText" dxfId="1101" priority="86" stopIfTrue="1" operator="containsText" text="leer">
      <formula>NOT(ISERROR(SEARCH("leer",G11)))</formula>
    </cfRule>
  </conditionalFormatting>
  <conditionalFormatting sqref="G11:G17">
    <cfRule type="cellIs" dxfId="1100" priority="83" stopIfTrue="1" operator="equal">
      <formula>"-"</formula>
    </cfRule>
    <cfRule type="containsText" dxfId="1099" priority="84" stopIfTrue="1" operator="containsText" text="leer">
      <formula>NOT(ISERROR(SEARCH("leer",G11)))</formula>
    </cfRule>
  </conditionalFormatting>
  <conditionalFormatting sqref="G11:G17">
    <cfRule type="cellIs" dxfId="1098" priority="81" stopIfTrue="1" operator="equal">
      <formula>"-"</formula>
    </cfRule>
    <cfRule type="containsText" dxfId="1097" priority="82" stopIfTrue="1" operator="containsText" text="leer">
      <formula>NOT(ISERROR(SEARCH("leer",G11)))</formula>
    </cfRule>
  </conditionalFormatting>
  <conditionalFormatting sqref="G20:G25">
    <cfRule type="cellIs" dxfId="1096" priority="79" stopIfTrue="1" operator="equal">
      <formula>"-"</formula>
    </cfRule>
    <cfRule type="containsText" dxfId="1095" priority="80" stopIfTrue="1" operator="containsText" text="leer">
      <formula>NOT(ISERROR(SEARCH("leer",G20)))</formula>
    </cfRule>
  </conditionalFormatting>
  <conditionalFormatting sqref="G20:G25">
    <cfRule type="cellIs" dxfId="1094" priority="77" stopIfTrue="1" operator="equal">
      <formula>"-"</formula>
    </cfRule>
    <cfRule type="containsText" dxfId="1093" priority="78" stopIfTrue="1" operator="containsText" text="leer">
      <formula>NOT(ISERROR(SEARCH("leer",G20)))</formula>
    </cfRule>
  </conditionalFormatting>
  <conditionalFormatting sqref="G20:G25">
    <cfRule type="cellIs" dxfId="1092" priority="75" stopIfTrue="1" operator="equal">
      <formula>"-"</formula>
    </cfRule>
    <cfRule type="containsText" dxfId="1091" priority="76" stopIfTrue="1" operator="containsText" text="leer">
      <formula>NOT(ISERROR(SEARCH("leer",G20)))</formula>
    </cfRule>
  </conditionalFormatting>
  <conditionalFormatting sqref="G20:G25">
    <cfRule type="cellIs" dxfId="1090" priority="73" stopIfTrue="1" operator="equal">
      <formula>"-"</formula>
    </cfRule>
    <cfRule type="containsText" dxfId="1089" priority="74" stopIfTrue="1" operator="containsText" text="leer">
      <formula>NOT(ISERROR(SEARCH("leer",G20)))</formula>
    </cfRule>
  </conditionalFormatting>
  <conditionalFormatting sqref="G20:G25">
    <cfRule type="cellIs" dxfId="1088" priority="71" stopIfTrue="1" operator="equal">
      <formula>"-"</formula>
    </cfRule>
    <cfRule type="containsText" dxfId="1087" priority="72" stopIfTrue="1" operator="containsText" text="leer">
      <formula>NOT(ISERROR(SEARCH("leer",G20)))</formula>
    </cfRule>
  </conditionalFormatting>
  <conditionalFormatting sqref="G28:G36">
    <cfRule type="cellIs" dxfId="1086" priority="69" stopIfTrue="1" operator="equal">
      <formula>"-"</formula>
    </cfRule>
    <cfRule type="containsText" dxfId="1085" priority="70" stopIfTrue="1" operator="containsText" text="leer">
      <formula>NOT(ISERROR(SEARCH("leer",G28)))</formula>
    </cfRule>
  </conditionalFormatting>
  <conditionalFormatting sqref="G28:G36">
    <cfRule type="cellIs" dxfId="1084" priority="67" stopIfTrue="1" operator="equal">
      <formula>"-"</formula>
    </cfRule>
    <cfRule type="containsText" dxfId="1083" priority="68" stopIfTrue="1" operator="containsText" text="leer">
      <formula>NOT(ISERROR(SEARCH("leer",G28)))</formula>
    </cfRule>
  </conditionalFormatting>
  <conditionalFormatting sqref="G28:G36">
    <cfRule type="cellIs" dxfId="1082" priority="65" stopIfTrue="1" operator="equal">
      <formula>"-"</formula>
    </cfRule>
    <cfRule type="containsText" dxfId="1081" priority="66" stopIfTrue="1" operator="containsText" text="leer">
      <formula>NOT(ISERROR(SEARCH("leer",G28)))</formula>
    </cfRule>
  </conditionalFormatting>
  <conditionalFormatting sqref="G28:G36">
    <cfRule type="cellIs" dxfId="1080" priority="63" stopIfTrue="1" operator="equal">
      <formula>"-"</formula>
    </cfRule>
    <cfRule type="containsText" dxfId="1079" priority="64" stopIfTrue="1" operator="containsText" text="leer">
      <formula>NOT(ISERROR(SEARCH("leer",G28)))</formula>
    </cfRule>
  </conditionalFormatting>
  <conditionalFormatting sqref="G28:G36">
    <cfRule type="cellIs" dxfId="1078" priority="61" stopIfTrue="1" operator="equal">
      <formula>"-"</formula>
    </cfRule>
    <cfRule type="containsText" dxfId="1077" priority="62" stopIfTrue="1" operator="containsText" text="leer">
      <formula>NOT(ISERROR(SEARCH("leer",G28)))</formula>
    </cfRule>
  </conditionalFormatting>
  <conditionalFormatting sqref="F5:F8">
    <cfRule type="cellIs" dxfId="1076" priority="59" stopIfTrue="1" operator="equal">
      <formula>"-"</formula>
    </cfRule>
    <cfRule type="containsText" dxfId="1075" priority="60" stopIfTrue="1" operator="containsText" text="leer">
      <formula>NOT(ISERROR(SEARCH("leer",F5)))</formula>
    </cfRule>
  </conditionalFormatting>
  <conditionalFormatting sqref="F5:F8">
    <cfRule type="cellIs" dxfId="1074" priority="58" stopIfTrue="1" operator="equal">
      <formula>"-"</formula>
    </cfRule>
  </conditionalFormatting>
  <conditionalFormatting sqref="F5:F8">
    <cfRule type="cellIs" dxfId="1073" priority="56" stopIfTrue="1" operator="equal">
      <formula>"-"</formula>
    </cfRule>
    <cfRule type="containsText" dxfId="1072" priority="57" stopIfTrue="1" operator="containsText" text="leer">
      <formula>NOT(ISERROR(SEARCH("leer",F5)))</formula>
    </cfRule>
  </conditionalFormatting>
  <conditionalFormatting sqref="F5:F8">
    <cfRule type="cellIs" dxfId="1071" priority="55" stopIfTrue="1" operator="equal">
      <formula>"-"</formula>
    </cfRule>
  </conditionalFormatting>
  <conditionalFormatting sqref="F11:F12 F14:F17">
    <cfRule type="cellIs" dxfId="1070" priority="53" stopIfTrue="1" operator="equal">
      <formula>"-"</formula>
    </cfRule>
    <cfRule type="containsText" dxfId="1069" priority="54" stopIfTrue="1" operator="containsText" text="leer">
      <formula>NOT(ISERROR(SEARCH("leer",F11)))</formula>
    </cfRule>
  </conditionalFormatting>
  <conditionalFormatting sqref="F11:F12 F14:F17">
    <cfRule type="cellIs" dxfId="1068" priority="52" stopIfTrue="1" operator="equal">
      <formula>"-"</formula>
    </cfRule>
  </conditionalFormatting>
  <conditionalFormatting sqref="F11:F12 F14:F17">
    <cfRule type="cellIs" dxfId="1067" priority="50" stopIfTrue="1" operator="equal">
      <formula>"-"</formula>
    </cfRule>
    <cfRule type="containsText" dxfId="1066" priority="51" stopIfTrue="1" operator="containsText" text="leer">
      <formula>NOT(ISERROR(SEARCH("leer",F11)))</formula>
    </cfRule>
  </conditionalFormatting>
  <conditionalFormatting sqref="F11:F12 F14:F17">
    <cfRule type="cellIs" dxfId="1065" priority="49" stopIfTrue="1" operator="equal">
      <formula>"-"</formula>
    </cfRule>
  </conditionalFormatting>
  <conditionalFormatting sqref="F20:F25">
    <cfRule type="cellIs" dxfId="1064" priority="47" stopIfTrue="1" operator="equal">
      <formula>"-"</formula>
    </cfRule>
    <cfRule type="containsText" dxfId="1063" priority="48" stopIfTrue="1" operator="containsText" text="leer">
      <formula>NOT(ISERROR(SEARCH("leer",F20)))</formula>
    </cfRule>
  </conditionalFormatting>
  <conditionalFormatting sqref="F20:F25">
    <cfRule type="cellIs" dxfId="1062" priority="46" stopIfTrue="1" operator="equal">
      <formula>"-"</formula>
    </cfRule>
  </conditionalFormatting>
  <conditionalFormatting sqref="F20:F25">
    <cfRule type="cellIs" dxfId="1061" priority="44" stopIfTrue="1" operator="equal">
      <formula>"-"</formula>
    </cfRule>
    <cfRule type="containsText" dxfId="1060" priority="45" stopIfTrue="1" operator="containsText" text="leer">
      <formula>NOT(ISERROR(SEARCH("leer",F20)))</formula>
    </cfRule>
  </conditionalFormatting>
  <conditionalFormatting sqref="F20:F25">
    <cfRule type="cellIs" dxfId="1059" priority="43" stopIfTrue="1" operator="equal">
      <formula>"-"</formula>
    </cfRule>
  </conditionalFormatting>
  <conditionalFormatting sqref="F28:F36">
    <cfRule type="cellIs" dxfId="1058" priority="41" stopIfTrue="1" operator="equal">
      <formula>"-"</formula>
    </cfRule>
    <cfRule type="containsText" dxfId="1057" priority="42" stopIfTrue="1" operator="containsText" text="leer">
      <formula>NOT(ISERROR(SEARCH("leer",F28)))</formula>
    </cfRule>
  </conditionalFormatting>
  <conditionalFormatting sqref="F28:F36">
    <cfRule type="cellIs" dxfId="1056" priority="40" stopIfTrue="1" operator="equal">
      <formula>"-"</formula>
    </cfRule>
  </conditionalFormatting>
  <conditionalFormatting sqref="F28:F36">
    <cfRule type="cellIs" dxfId="1055" priority="38" stopIfTrue="1" operator="equal">
      <formula>"-"</formula>
    </cfRule>
    <cfRule type="containsText" dxfId="1054" priority="39" stopIfTrue="1" operator="containsText" text="leer">
      <formula>NOT(ISERROR(SEARCH("leer",F28)))</formula>
    </cfRule>
  </conditionalFormatting>
  <conditionalFormatting sqref="F28:F36">
    <cfRule type="cellIs" dxfId="1053" priority="37" stopIfTrue="1" operator="equal">
      <formula>"-"</formula>
    </cfRule>
  </conditionalFormatting>
  <conditionalFormatting sqref="F5:F8">
    <cfRule type="cellIs" dxfId="1052" priority="35" stopIfTrue="1" operator="equal">
      <formula>"-"</formula>
    </cfRule>
    <cfRule type="containsText" dxfId="1051" priority="36" stopIfTrue="1" operator="containsText" text="leer">
      <formula>NOT(ISERROR(SEARCH("leer",F5)))</formula>
    </cfRule>
  </conditionalFormatting>
  <conditionalFormatting sqref="F5:F8">
    <cfRule type="cellIs" dxfId="1050" priority="34" stopIfTrue="1" operator="equal">
      <formula>"-"</formula>
    </cfRule>
  </conditionalFormatting>
  <conditionalFormatting sqref="F5:F8">
    <cfRule type="cellIs" dxfId="1049" priority="32" stopIfTrue="1" operator="equal">
      <formula>"-"</formula>
    </cfRule>
    <cfRule type="containsText" dxfId="1048" priority="33" stopIfTrue="1" operator="containsText" text="leer">
      <formula>NOT(ISERROR(SEARCH("leer",F5)))</formula>
    </cfRule>
  </conditionalFormatting>
  <conditionalFormatting sqref="F5:F8">
    <cfRule type="cellIs" dxfId="1047" priority="31" stopIfTrue="1" operator="equal">
      <formula>"-"</formula>
    </cfRule>
  </conditionalFormatting>
  <conditionalFormatting sqref="F11:F12 F14:F17">
    <cfRule type="cellIs" dxfId="1046" priority="29" stopIfTrue="1" operator="equal">
      <formula>"-"</formula>
    </cfRule>
    <cfRule type="containsText" dxfId="1045" priority="30" stopIfTrue="1" operator="containsText" text="leer">
      <formula>NOT(ISERROR(SEARCH("leer",F11)))</formula>
    </cfRule>
  </conditionalFormatting>
  <conditionalFormatting sqref="F11:F12 F14:F17">
    <cfRule type="cellIs" dxfId="1044" priority="28" stopIfTrue="1" operator="equal">
      <formula>"-"</formula>
    </cfRule>
  </conditionalFormatting>
  <conditionalFormatting sqref="F11:F12 F14:F17">
    <cfRule type="cellIs" dxfId="1043" priority="26" stopIfTrue="1" operator="equal">
      <formula>"-"</formula>
    </cfRule>
    <cfRule type="containsText" dxfId="1042" priority="27" stopIfTrue="1" operator="containsText" text="leer">
      <formula>NOT(ISERROR(SEARCH("leer",F11)))</formula>
    </cfRule>
  </conditionalFormatting>
  <conditionalFormatting sqref="F11:F12 F14:F17">
    <cfRule type="cellIs" dxfId="1041" priority="25" stopIfTrue="1" operator="equal">
      <formula>"-"</formula>
    </cfRule>
  </conditionalFormatting>
  <conditionalFormatting sqref="F20:F25">
    <cfRule type="cellIs" dxfId="1040" priority="23" stopIfTrue="1" operator="equal">
      <formula>"-"</formula>
    </cfRule>
    <cfRule type="containsText" dxfId="1039" priority="24" stopIfTrue="1" operator="containsText" text="leer">
      <formula>NOT(ISERROR(SEARCH("leer",F20)))</formula>
    </cfRule>
  </conditionalFormatting>
  <conditionalFormatting sqref="F20:F25">
    <cfRule type="cellIs" dxfId="1038" priority="22" stopIfTrue="1" operator="equal">
      <formula>"-"</formula>
    </cfRule>
  </conditionalFormatting>
  <conditionalFormatting sqref="F20:F25">
    <cfRule type="cellIs" dxfId="1037" priority="20" stopIfTrue="1" operator="equal">
      <formula>"-"</formula>
    </cfRule>
    <cfRule type="containsText" dxfId="1036" priority="21" stopIfTrue="1" operator="containsText" text="leer">
      <formula>NOT(ISERROR(SEARCH("leer",F20)))</formula>
    </cfRule>
  </conditionalFormatting>
  <conditionalFormatting sqref="F20:F25">
    <cfRule type="cellIs" dxfId="1035" priority="19" stopIfTrue="1" operator="equal">
      <formula>"-"</formula>
    </cfRule>
  </conditionalFormatting>
  <conditionalFormatting sqref="F28:F36">
    <cfRule type="cellIs" dxfId="1034" priority="17" stopIfTrue="1" operator="equal">
      <formula>"-"</formula>
    </cfRule>
    <cfRule type="containsText" dxfId="1033" priority="18" stopIfTrue="1" operator="containsText" text="leer">
      <formula>NOT(ISERROR(SEARCH("leer",F28)))</formula>
    </cfRule>
  </conditionalFormatting>
  <conditionalFormatting sqref="F28:F36">
    <cfRule type="cellIs" dxfId="1032" priority="16" stopIfTrue="1" operator="equal">
      <formula>"-"</formula>
    </cfRule>
  </conditionalFormatting>
  <conditionalFormatting sqref="F28:F36">
    <cfRule type="cellIs" dxfId="1031" priority="14" stopIfTrue="1" operator="equal">
      <formula>"-"</formula>
    </cfRule>
    <cfRule type="containsText" dxfId="1030" priority="15" stopIfTrue="1" operator="containsText" text="leer">
      <formula>NOT(ISERROR(SEARCH("leer",F28)))</formula>
    </cfRule>
  </conditionalFormatting>
  <conditionalFormatting sqref="F28:F36">
    <cfRule type="cellIs" dxfId="1029" priority="13" stopIfTrue="1" operator="equal">
      <formula>"-"</formula>
    </cfRule>
  </conditionalFormatting>
  <conditionalFormatting sqref="F28:F36">
    <cfRule type="cellIs" dxfId="1028" priority="5" stopIfTrue="1" operator="equal">
      <formula>"-"</formula>
    </cfRule>
    <cfRule type="containsText" dxfId="1027" priority="6" stopIfTrue="1" operator="containsText" text="leer">
      <formula>NOT(ISERROR(SEARCH("leer",F28)))</formula>
    </cfRule>
  </conditionalFormatting>
  <conditionalFormatting sqref="F28:F36">
    <cfRule type="cellIs" dxfId="1026" priority="4" stopIfTrue="1" operator="equal">
      <formula>"-"</formula>
    </cfRule>
  </conditionalFormatting>
  <conditionalFormatting sqref="F28:F36">
    <cfRule type="cellIs" dxfId="1025" priority="2" stopIfTrue="1" operator="equal">
      <formula>"-"</formula>
    </cfRule>
    <cfRule type="containsText" dxfId="1024" priority="3" stopIfTrue="1" operator="containsText" text="leer">
      <formula>NOT(ISERROR(SEARCH("leer",F28)))</formula>
    </cfRule>
  </conditionalFormatting>
  <conditionalFormatting sqref="F28:F36">
    <cfRule type="cellIs" dxfId="1023"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headerFooter alignWithMargins="0"/>
  <ignoredErrors>
    <ignoredError sqref="C13:C14" twoDigitTextYear="1"/>
  </ignoredErrors>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81"/>
  <sheetViews>
    <sheetView showRuler="0" workbookViewId="0"/>
  </sheetViews>
  <sheetFormatPr baseColWidth="10" defaultColWidth="10.7109375" defaultRowHeight="12.75"/>
  <cols>
    <col min="1" max="1" width="30.42578125" style="5" customWidth="1"/>
    <col min="2" max="2" width="21.7109375" style="5" customWidth="1"/>
    <col min="3" max="3" width="8.140625" style="8" customWidth="1"/>
    <col min="4" max="5" width="12.28515625" style="8" customWidth="1"/>
    <col min="6" max="14" width="11.42578125" style="8" customWidth="1"/>
    <col min="15" max="16384" width="10.7109375" style="5"/>
  </cols>
  <sheetData>
    <row r="1" spans="1:14">
      <c r="A1" s="97" t="s">
        <v>370</v>
      </c>
      <c r="D1" s="5"/>
      <c r="E1" s="5"/>
      <c r="F1" s="5"/>
    </row>
    <row r="2" spans="1:14">
      <c r="D2" s="5"/>
      <c r="E2" s="5"/>
      <c r="F2" s="5"/>
    </row>
    <row r="3" spans="1:14">
      <c r="A3" s="4" t="s">
        <v>174</v>
      </c>
      <c r="C3" s="5" t="s">
        <v>413</v>
      </c>
      <c r="D3" s="5" t="s">
        <v>525</v>
      </c>
      <c r="E3" s="24">
        <v>2013</v>
      </c>
      <c r="F3" s="24">
        <v>2012</v>
      </c>
      <c r="G3" s="24">
        <v>2011</v>
      </c>
      <c r="H3" s="24">
        <v>2010</v>
      </c>
      <c r="I3" s="24">
        <v>2009</v>
      </c>
      <c r="J3" s="24">
        <v>2008</v>
      </c>
      <c r="K3" s="24">
        <v>2007</v>
      </c>
      <c r="L3" s="24">
        <v>2006</v>
      </c>
      <c r="M3" s="24">
        <v>2005</v>
      </c>
      <c r="N3" s="24">
        <v>2004</v>
      </c>
    </row>
    <row r="5" spans="1:14" s="79" customFormat="1">
      <c r="A5" s="79" t="s">
        <v>87</v>
      </c>
      <c r="B5" s="322" t="s">
        <v>820</v>
      </c>
      <c r="C5" s="8">
        <v>1</v>
      </c>
      <c r="D5" s="8" t="s">
        <v>655</v>
      </c>
      <c r="E5" s="8">
        <v>2024</v>
      </c>
      <c r="F5" s="231">
        <v>2015</v>
      </c>
      <c r="G5" s="178">
        <v>1942</v>
      </c>
      <c r="H5" s="231">
        <v>1824</v>
      </c>
      <c r="I5" s="231">
        <v>1690</v>
      </c>
      <c r="J5" s="231">
        <v>1571</v>
      </c>
      <c r="K5" s="231">
        <v>1473</v>
      </c>
      <c r="L5" s="231">
        <v>1429</v>
      </c>
      <c r="M5" s="231">
        <v>1465</v>
      </c>
      <c r="N5" s="231">
        <v>1556</v>
      </c>
    </row>
    <row r="6" spans="1:14">
      <c r="A6" s="168" t="s">
        <v>56</v>
      </c>
      <c r="B6" s="322" t="s">
        <v>820</v>
      </c>
      <c r="C6" s="8">
        <v>1</v>
      </c>
      <c r="D6" s="8" t="s">
        <v>655</v>
      </c>
      <c r="E6" s="23">
        <v>854</v>
      </c>
      <c r="F6" s="202">
        <v>858</v>
      </c>
      <c r="G6" s="71">
        <v>814</v>
      </c>
      <c r="H6" s="71">
        <v>734</v>
      </c>
      <c r="I6" s="63">
        <v>645</v>
      </c>
      <c r="J6" s="71">
        <v>572</v>
      </c>
      <c r="K6" s="71">
        <v>514</v>
      </c>
      <c r="L6" s="84">
        <v>469</v>
      </c>
      <c r="M6" s="84">
        <v>377</v>
      </c>
      <c r="N6" s="84">
        <v>236</v>
      </c>
    </row>
    <row r="7" spans="1:14">
      <c r="A7" s="323" t="s">
        <v>819</v>
      </c>
      <c r="B7" s="322" t="s">
        <v>820</v>
      </c>
      <c r="E7" s="317">
        <v>4</v>
      </c>
      <c r="F7" s="315" t="s">
        <v>305</v>
      </c>
      <c r="G7" s="315" t="s">
        <v>305</v>
      </c>
      <c r="H7" s="315" t="s">
        <v>305</v>
      </c>
      <c r="I7" s="315" t="s">
        <v>305</v>
      </c>
      <c r="J7" s="315" t="s">
        <v>305</v>
      </c>
      <c r="K7" s="315" t="s">
        <v>305</v>
      </c>
      <c r="L7" s="315" t="s">
        <v>305</v>
      </c>
      <c r="M7" s="315" t="s">
        <v>305</v>
      </c>
      <c r="N7" s="315" t="s">
        <v>305</v>
      </c>
    </row>
    <row r="8" spans="1:14">
      <c r="A8" s="168" t="s">
        <v>479</v>
      </c>
      <c r="B8" s="322" t="s">
        <v>820</v>
      </c>
      <c r="C8" s="8">
        <v>1</v>
      </c>
      <c r="D8" s="8" t="s">
        <v>655</v>
      </c>
      <c r="E8" s="23">
        <v>257</v>
      </c>
      <c r="F8" s="202">
        <v>251</v>
      </c>
      <c r="G8" s="71">
        <v>240</v>
      </c>
      <c r="H8" s="71">
        <v>227</v>
      </c>
      <c r="I8" s="63">
        <v>219</v>
      </c>
      <c r="J8" s="71">
        <v>213</v>
      </c>
      <c r="K8" s="71">
        <v>196</v>
      </c>
      <c r="L8" s="71">
        <v>170</v>
      </c>
      <c r="M8" s="71">
        <v>212</v>
      </c>
      <c r="N8" s="71">
        <v>329</v>
      </c>
    </row>
    <row r="9" spans="1:14">
      <c r="A9" s="168" t="s">
        <v>480</v>
      </c>
      <c r="B9" s="322" t="s">
        <v>820</v>
      </c>
      <c r="C9" s="8">
        <v>1</v>
      </c>
      <c r="D9" s="8" t="s">
        <v>655</v>
      </c>
      <c r="E9" s="23">
        <v>46</v>
      </c>
      <c r="F9" s="202">
        <v>43</v>
      </c>
      <c r="G9" s="71">
        <v>37</v>
      </c>
      <c r="H9" s="71">
        <v>36</v>
      </c>
      <c r="I9" s="63">
        <v>35</v>
      </c>
      <c r="J9" s="71">
        <v>35</v>
      </c>
      <c r="K9" s="71">
        <v>34</v>
      </c>
      <c r="L9" s="71">
        <v>34</v>
      </c>
      <c r="M9" s="71">
        <v>42</v>
      </c>
      <c r="N9" s="71">
        <v>50</v>
      </c>
    </row>
    <row r="10" spans="1:14">
      <c r="A10" s="168" t="s">
        <v>481</v>
      </c>
      <c r="B10" s="322" t="s">
        <v>820</v>
      </c>
      <c r="C10" s="8">
        <v>1</v>
      </c>
      <c r="D10" s="8" t="s">
        <v>655</v>
      </c>
      <c r="E10" s="23">
        <v>574</v>
      </c>
      <c r="F10" s="202">
        <v>578</v>
      </c>
      <c r="G10" s="71">
        <v>580</v>
      </c>
      <c r="H10" s="71">
        <v>564</v>
      </c>
      <c r="I10" s="63">
        <v>539</v>
      </c>
      <c r="J10" s="71">
        <v>514</v>
      </c>
      <c r="K10" s="71">
        <v>506</v>
      </c>
      <c r="L10" s="71">
        <v>541</v>
      </c>
      <c r="M10" s="71">
        <v>568</v>
      </c>
      <c r="N10" s="71">
        <v>611</v>
      </c>
    </row>
    <row r="11" spans="1:14">
      <c r="A11" s="168" t="s">
        <v>482</v>
      </c>
      <c r="B11" s="322" t="s">
        <v>820</v>
      </c>
      <c r="C11" s="8">
        <v>1</v>
      </c>
      <c r="D11" s="8" t="s">
        <v>655</v>
      </c>
      <c r="E11" s="23">
        <v>122</v>
      </c>
      <c r="F11" s="202">
        <v>116</v>
      </c>
      <c r="G11" s="71">
        <v>102</v>
      </c>
      <c r="H11" s="71">
        <v>92</v>
      </c>
      <c r="I11" s="63">
        <v>83</v>
      </c>
      <c r="J11" s="71">
        <v>78</v>
      </c>
      <c r="K11" s="71">
        <v>74</v>
      </c>
      <c r="L11" s="71">
        <v>74</v>
      </c>
      <c r="M11" s="71">
        <v>90</v>
      </c>
      <c r="N11" s="71">
        <v>110</v>
      </c>
    </row>
    <row r="12" spans="1:14">
      <c r="A12" s="168" t="s">
        <v>483</v>
      </c>
      <c r="B12" s="322" t="s">
        <v>820</v>
      </c>
      <c r="C12" s="8">
        <v>1</v>
      </c>
      <c r="D12" s="8" t="s">
        <v>655</v>
      </c>
      <c r="E12" s="23">
        <v>11</v>
      </c>
      <c r="F12" s="202">
        <v>17</v>
      </c>
      <c r="G12" s="71">
        <v>16</v>
      </c>
      <c r="H12" s="71">
        <v>15</v>
      </c>
      <c r="I12" s="63">
        <v>17</v>
      </c>
      <c r="J12" s="71">
        <v>14</v>
      </c>
      <c r="K12" s="71">
        <v>12</v>
      </c>
      <c r="L12" s="71">
        <v>11</v>
      </c>
      <c r="M12" s="71">
        <v>8</v>
      </c>
      <c r="N12" s="71">
        <v>6</v>
      </c>
    </row>
    <row r="13" spans="1:14">
      <c r="A13" s="168" t="s">
        <v>834</v>
      </c>
      <c r="B13" s="322" t="s">
        <v>820</v>
      </c>
      <c r="C13" s="8">
        <v>1</v>
      </c>
      <c r="D13" s="8" t="s">
        <v>655</v>
      </c>
      <c r="E13" s="23">
        <v>28</v>
      </c>
      <c r="F13" s="202">
        <v>28</v>
      </c>
      <c r="G13" s="71">
        <v>32</v>
      </c>
      <c r="H13" s="71">
        <v>36</v>
      </c>
      <c r="I13" s="63">
        <v>37</v>
      </c>
      <c r="J13" s="71">
        <v>33</v>
      </c>
      <c r="K13" s="71">
        <v>30</v>
      </c>
      <c r="L13" s="71">
        <v>32</v>
      </c>
      <c r="M13" s="71">
        <v>32</v>
      </c>
      <c r="N13" s="71">
        <v>33</v>
      </c>
    </row>
    <row r="14" spans="1:14">
      <c r="A14" s="168" t="s">
        <v>228</v>
      </c>
      <c r="B14" s="322" t="s">
        <v>820</v>
      </c>
      <c r="C14" s="8">
        <v>1</v>
      </c>
      <c r="D14" s="8" t="s">
        <v>655</v>
      </c>
      <c r="E14" s="23">
        <v>85</v>
      </c>
      <c r="F14" s="202">
        <v>82</v>
      </c>
      <c r="G14" s="71">
        <v>79</v>
      </c>
      <c r="H14" s="71">
        <v>80</v>
      </c>
      <c r="I14" s="63">
        <v>80</v>
      </c>
      <c r="J14" s="71">
        <v>84</v>
      </c>
      <c r="K14" s="71">
        <v>80</v>
      </c>
      <c r="L14" s="71">
        <v>72</v>
      </c>
      <c r="M14" s="71">
        <v>74</v>
      </c>
      <c r="N14" s="71">
        <v>89</v>
      </c>
    </row>
    <row r="15" spans="1:14">
      <c r="A15" s="66" t="s">
        <v>40</v>
      </c>
      <c r="B15" s="322" t="s">
        <v>820</v>
      </c>
      <c r="C15" s="8">
        <v>1</v>
      </c>
      <c r="D15" s="8" t="s">
        <v>655</v>
      </c>
      <c r="E15" s="23">
        <v>17</v>
      </c>
      <c r="F15" s="202">
        <v>16</v>
      </c>
      <c r="G15" s="71">
        <v>16</v>
      </c>
      <c r="H15" s="71">
        <v>14</v>
      </c>
      <c r="I15" s="63">
        <v>8</v>
      </c>
      <c r="J15" s="128" t="s">
        <v>305</v>
      </c>
      <c r="K15" s="128" t="s">
        <v>305</v>
      </c>
      <c r="L15" s="128" t="s">
        <v>305</v>
      </c>
      <c r="M15" s="128" t="s">
        <v>305</v>
      </c>
      <c r="N15" s="128" t="s">
        <v>305</v>
      </c>
    </row>
    <row r="16" spans="1:14">
      <c r="A16" s="168" t="s">
        <v>229</v>
      </c>
      <c r="B16" s="322" t="s">
        <v>820</v>
      </c>
      <c r="C16" s="8">
        <v>1</v>
      </c>
      <c r="D16" s="8" t="s">
        <v>655</v>
      </c>
      <c r="E16" s="23">
        <v>16</v>
      </c>
      <c r="F16" s="202">
        <v>14</v>
      </c>
      <c r="G16" s="71">
        <v>13</v>
      </c>
      <c r="H16" s="71">
        <v>13</v>
      </c>
      <c r="I16" s="63">
        <v>15</v>
      </c>
      <c r="J16" s="71">
        <v>17</v>
      </c>
      <c r="K16" s="71">
        <v>17</v>
      </c>
      <c r="L16" s="71">
        <v>18</v>
      </c>
      <c r="M16" s="71">
        <v>20</v>
      </c>
      <c r="N16" s="71">
        <v>20</v>
      </c>
    </row>
    <row r="17" spans="1:15">
      <c r="A17" s="168" t="s">
        <v>260</v>
      </c>
      <c r="B17" s="322" t="s">
        <v>820</v>
      </c>
      <c r="C17" s="8">
        <v>1</v>
      </c>
      <c r="D17" s="8" t="s">
        <v>655</v>
      </c>
      <c r="E17" s="23">
        <v>10</v>
      </c>
      <c r="F17" s="202">
        <v>10</v>
      </c>
      <c r="G17" s="71">
        <v>10</v>
      </c>
      <c r="H17" s="71">
        <v>10</v>
      </c>
      <c r="I17" s="63">
        <v>9</v>
      </c>
      <c r="J17" s="71">
        <v>9</v>
      </c>
      <c r="K17" s="71">
        <v>10</v>
      </c>
      <c r="L17" s="71">
        <v>8</v>
      </c>
      <c r="M17" s="71">
        <v>4</v>
      </c>
      <c r="N17" s="71">
        <v>1</v>
      </c>
    </row>
    <row r="18" spans="1:15">
      <c r="A18" s="168" t="s">
        <v>261</v>
      </c>
      <c r="B18" s="30" t="s">
        <v>339</v>
      </c>
      <c r="C18" s="8">
        <v>1</v>
      </c>
      <c r="D18" s="8" t="s">
        <v>655</v>
      </c>
      <c r="E18" s="71" t="s">
        <v>305</v>
      </c>
      <c r="F18" s="202">
        <v>2</v>
      </c>
      <c r="G18" s="71">
        <v>3</v>
      </c>
      <c r="H18" s="71">
        <v>3</v>
      </c>
      <c r="I18" s="63">
        <v>3</v>
      </c>
      <c r="J18" s="71">
        <v>2</v>
      </c>
      <c r="K18" s="84" t="s">
        <v>305</v>
      </c>
      <c r="L18" s="84" t="s">
        <v>305</v>
      </c>
      <c r="M18" s="84" t="s">
        <v>305</v>
      </c>
      <c r="N18" s="84" t="s">
        <v>305</v>
      </c>
    </row>
    <row r="19" spans="1:15">
      <c r="A19" s="32"/>
      <c r="B19" s="32"/>
      <c r="C19" s="78"/>
      <c r="D19" s="78"/>
      <c r="E19" s="78"/>
      <c r="F19" s="78"/>
      <c r="G19" s="78"/>
      <c r="H19" s="78"/>
      <c r="I19" s="78"/>
      <c r="J19" s="78"/>
      <c r="K19" s="78"/>
      <c r="L19" s="78"/>
      <c r="M19" s="78"/>
      <c r="N19" s="78"/>
      <c r="O19" s="32"/>
    </row>
    <row r="20" spans="1:15">
      <c r="A20" s="5" t="s">
        <v>231</v>
      </c>
      <c r="B20" s="5" t="s">
        <v>237</v>
      </c>
      <c r="C20" s="8" t="s">
        <v>608</v>
      </c>
      <c r="D20" s="8" t="s">
        <v>655</v>
      </c>
      <c r="E20" s="8">
        <v>5.4</v>
      </c>
      <c r="F20" s="202">
        <v>5.3</v>
      </c>
      <c r="G20" s="93">
        <v>5.1515088307931398</v>
      </c>
      <c r="H20" s="71">
        <v>4.8</v>
      </c>
      <c r="I20" s="27">
        <v>4.5</v>
      </c>
      <c r="J20" s="8">
        <v>4.0999999999999996</v>
      </c>
      <c r="K20" s="8">
        <v>3.9</v>
      </c>
      <c r="L20" s="8">
        <v>3.7</v>
      </c>
      <c r="M20" s="8">
        <v>3.7</v>
      </c>
      <c r="N20" s="8">
        <v>3.8</v>
      </c>
    </row>
    <row r="21" spans="1:15">
      <c r="A21" s="5" t="s">
        <v>232</v>
      </c>
      <c r="B21" s="5" t="s">
        <v>339</v>
      </c>
      <c r="C21" s="8">
        <v>3</v>
      </c>
      <c r="D21" s="8" t="s">
        <v>655</v>
      </c>
      <c r="E21" s="8">
        <v>778</v>
      </c>
      <c r="F21" s="14">
        <v>775</v>
      </c>
      <c r="G21" s="71">
        <v>755</v>
      </c>
      <c r="H21" s="71">
        <v>748</v>
      </c>
      <c r="I21" s="63">
        <v>720</v>
      </c>
      <c r="J21" s="8">
        <v>633</v>
      </c>
      <c r="K21" s="8">
        <v>606</v>
      </c>
      <c r="L21" s="8">
        <v>566</v>
      </c>
      <c r="M21" s="8">
        <v>512</v>
      </c>
      <c r="N21" s="8">
        <v>479</v>
      </c>
    </row>
    <row r="22" spans="1:15">
      <c r="A22" s="5" t="s">
        <v>233</v>
      </c>
      <c r="B22" s="5" t="s">
        <v>309</v>
      </c>
      <c r="C22" s="8" t="s">
        <v>593</v>
      </c>
      <c r="D22" s="8" t="s">
        <v>655</v>
      </c>
      <c r="E22" s="202">
        <v>83</v>
      </c>
      <c r="F22" s="202">
        <v>83</v>
      </c>
      <c r="G22" s="71">
        <v>90</v>
      </c>
      <c r="H22" s="71">
        <v>90</v>
      </c>
      <c r="I22" s="63">
        <v>82</v>
      </c>
      <c r="J22" s="8">
        <v>91</v>
      </c>
      <c r="K22" s="8">
        <v>91</v>
      </c>
      <c r="L22" s="8">
        <v>92</v>
      </c>
      <c r="M22" s="8">
        <v>81</v>
      </c>
      <c r="N22" s="8">
        <v>83</v>
      </c>
    </row>
    <row r="23" spans="1:15">
      <c r="C23" s="5"/>
      <c r="D23" s="5"/>
      <c r="E23" s="5"/>
      <c r="F23" s="5"/>
      <c r="G23" s="5"/>
      <c r="H23" s="5"/>
      <c r="I23" s="5"/>
      <c r="J23" s="5"/>
      <c r="K23" s="5"/>
      <c r="L23" s="5"/>
      <c r="M23" s="5"/>
      <c r="N23" s="5"/>
    </row>
    <row r="24" spans="1:15">
      <c r="A24" s="4"/>
    </row>
    <row r="25" spans="1:15">
      <c r="A25" s="254" t="s">
        <v>638</v>
      </c>
      <c r="B25" s="239"/>
      <c r="C25" s="239"/>
    </row>
    <row r="26" spans="1:15">
      <c r="A26" s="140" t="s">
        <v>847</v>
      </c>
      <c r="B26" s="236"/>
      <c r="C26" s="236"/>
    </row>
    <row r="27" spans="1:15">
      <c r="A27" s="140" t="s">
        <v>848</v>
      </c>
      <c r="B27" s="239"/>
      <c r="C27" s="239"/>
      <c r="J27" s="24"/>
      <c r="K27" s="24"/>
      <c r="L27" s="24"/>
      <c r="M27" s="24"/>
      <c r="N27" s="24"/>
    </row>
    <row r="28" spans="1:15">
      <c r="A28" s="140" t="s">
        <v>849</v>
      </c>
      <c r="B28" s="140"/>
      <c r="C28" s="140"/>
    </row>
    <row r="29" spans="1:15">
      <c r="B29" s="239"/>
      <c r="C29" s="239"/>
    </row>
    <row r="30" spans="1:15" s="4" customFormat="1">
      <c r="C30" s="24"/>
      <c r="D30" s="8"/>
      <c r="E30" s="8"/>
      <c r="F30" s="8"/>
      <c r="G30" s="24"/>
      <c r="H30" s="24"/>
      <c r="I30" s="24"/>
      <c r="J30" s="24"/>
      <c r="K30" s="24"/>
      <c r="L30" s="24"/>
      <c r="M30" s="24"/>
      <c r="N30" s="24"/>
    </row>
    <row r="31" spans="1:15">
      <c r="A31" s="4"/>
    </row>
    <row r="33" spans="1:14">
      <c r="M33" s="14"/>
      <c r="N33" s="14"/>
    </row>
    <row r="34" spans="1:14">
      <c r="M34" s="14"/>
      <c r="N34" s="14"/>
    </row>
    <row r="35" spans="1:14">
      <c r="M35" s="14"/>
      <c r="N35" s="14"/>
    </row>
    <row r="36" spans="1:14">
      <c r="J36" s="27"/>
      <c r="K36" s="27"/>
    </row>
    <row r="38" spans="1:14">
      <c r="A38" s="4"/>
    </row>
    <row r="39" spans="1:14">
      <c r="M39" s="14"/>
      <c r="N39" s="14"/>
    </row>
    <row r="40" spans="1:14">
      <c r="M40" s="14"/>
      <c r="N40" s="14"/>
    </row>
    <row r="41" spans="1:14">
      <c r="M41" s="14"/>
      <c r="N41" s="14"/>
    </row>
    <row r="42" spans="1:14">
      <c r="M42" s="14"/>
      <c r="N42" s="14"/>
    </row>
    <row r="43" spans="1:14">
      <c r="M43" s="14"/>
      <c r="N43" s="14"/>
    </row>
    <row r="44" spans="1:14">
      <c r="M44" s="14"/>
      <c r="N44" s="14"/>
    </row>
    <row r="45" spans="1:14">
      <c r="M45" s="14"/>
      <c r="N45" s="14"/>
    </row>
    <row r="46" spans="1:14">
      <c r="A46" s="79"/>
      <c r="K46" s="14"/>
      <c r="L46" s="14"/>
      <c r="M46" s="14"/>
      <c r="N46" s="14"/>
    </row>
    <row r="48" spans="1:14">
      <c r="A48" s="4"/>
    </row>
    <row r="56" spans="1:14">
      <c r="A56" s="79"/>
      <c r="B56" s="79"/>
      <c r="K56" s="14"/>
      <c r="L56" s="14"/>
      <c r="M56" s="14"/>
      <c r="N56" s="14"/>
    </row>
    <row r="58" spans="1:14">
      <c r="A58" s="4"/>
    </row>
    <row r="67" spans="1:26">
      <c r="M67" s="14"/>
      <c r="N67" s="14"/>
    </row>
    <row r="68" spans="1:26">
      <c r="M68" s="14"/>
      <c r="N68" s="14"/>
    </row>
    <row r="69" spans="1:26">
      <c r="M69" s="14"/>
      <c r="N69" s="14"/>
    </row>
    <row r="70" spans="1:26">
      <c r="M70" s="14"/>
      <c r="N70" s="14"/>
    </row>
    <row r="71" spans="1:26">
      <c r="M71" s="14"/>
      <c r="N71" s="14"/>
    </row>
    <row r="74" spans="1:26">
      <c r="A74" s="4"/>
    </row>
    <row r="75" spans="1:26" s="4" customFormat="1">
      <c r="C75" s="24"/>
      <c r="D75" s="8"/>
      <c r="E75" s="8"/>
      <c r="F75" s="8"/>
      <c r="G75" s="24"/>
      <c r="H75" s="24"/>
      <c r="I75" s="24"/>
      <c r="J75" s="24"/>
      <c r="K75" s="24"/>
      <c r="L75" s="24"/>
      <c r="M75" s="24"/>
      <c r="N75" s="24"/>
    </row>
    <row r="76" spans="1:26">
      <c r="A76" s="4"/>
    </row>
    <row r="77" spans="1:26">
      <c r="J77" s="74"/>
    </row>
    <row r="78" spans="1:26" ht="15">
      <c r="A78" s="15"/>
      <c r="J78" s="74"/>
      <c r="O78" s="80"/>
      <c r="U78" s="47"/>
      <c r="V78" s="47"/>
      <c r="W78" s="47"/>
      <c r="X78" s="47"/>
      <c r="Y78" s="47"/>
      <c r="Z78" s="47"/>
    </row>
    <row r="79" spans="1:26">
      <c r="A79" s="51"/>
      <c r="J79" s="81"/>
      <c r="O79" s="47"/>
    </row>
    <row r="80" spans="1:26">
      <c r="O80" s="47"/>
      <c r="P80" s="47"/>
    </row>
    <row r="81" spans="1:1">
      <c r="A81" s="4"/>
    </row>
  </sheetData>
  <phoneticPr fontId="13" type="noConversion"/>
  <conditionalFormatting sqref="I20:I22 I5:I6 I8:I18">
    <cfRule type="cellIs" dxfId="1022" priority="129" stopIfTrue="1" operator="equal">
      <formula>"-"</formula>
    </cfRule>
  </conditionalFormatting>
  <conditionalFormatting sqref="I15">
    <cfRule type="cellIs" dxfId="1021" priority="128" stopIfTrue="1" operator="equal">
      <formula>"-"</formula>
    </cfRule>
  </conditionalFormatting>
  <conditionalFormatting sqref="I6 I8:I14">
    <cfRule type="cellIs" dxfId="1020" priority="127" stopIfTrue="1" operator="equal">
      <formula>"-"</formula>
    </cfRule>
  </conditionalFormatting>
  <conditionalFormatting sqref="I16:I18">
    <cfRule type="cellIs" dxfId="1019" priority="126" stopIfTrue="1" operator="equal">
      <formula>"-"</formula>
    </cfRule>
  </conditionalFormatting>
  <conditionalFormatting sqref="I21:I22">
    <cfRule type="cellIs" dxfId="1018" priority="125" stopIfTrue="1" operator="equal">
      <formula>"-"</formula>
    </cfRule>
  </conditionalFormatting>
  <conditionalFormatting sqref="H5:H6 H8:H18">
    <cfRule type="cellIs" dxfId="1017" priority="123" stopIfTrue="1" operator="equal">
      <formula>"-"</formula>
    </cfRule>
    <cfRule type="containsText" dxfId="1016" priority="124" stopIfTrue="1" operator="containsText" text="leer">
      <formula>NOT(ISERROR(SEARCH("leer",H5)))</formula>
    </cfRule>
  </conditionalFormatting>
  <conditionalFormatting sqref="H5:H6 H8:H18">
    <cfRule type="cellIs" dxfId="1015" priority="121" stopIfTrue="1" operator="equal">
      <formula>"-"</formula>
    </cfRule>
    <cfRule type="containsText" dxfId="1014" priority="122" stopIfTrue="1" operator="containsText" text="leer">
      <formula>NOT(ISERROR(SEARCH("leer",H5)))</formula>
    </cfRule>
  </conditionalFormatting>
  <conditionalFormatting sqref="H20:H22">
    <cfRule type="cellIs" dxfId="1013" priority="119" stopIfTrue="1" operator="equal">
      <formula>"-"</formula>
    </cfRule>
    <cfRule type="containsText" dxfId="1012" priority="120" stopIfTrue="1" operator="containsText" text="leer">
      <formula>NOT(ISERROR(SEARCH("leer",H20)))</formula>
    </cfRule>
  </conditionalFormatting>
  <conditionalFormatting sqref="H20:H22">
    <cfRule type="cellIs" dxfId="1011" priority="117" stopIfTrue="1" operator="equal">
      <formula>"-"</formula>
    </cfRule>
    <cfRule type="containsText" dxfId="1010" priority="118" stopIfTrue="1" operator="containsText" text="leer">
      <formula>NOT(ISERROR(SEARCH("leer",H20)))</formula>
    </cfRule>
  </conditionalFormatting>
  <conditionalFormatting sqref="G5:G6 G8:G18">
    <cfRule type="cellIs" dxfId="1009" priority="115" stopIfTrue="1" operator="equal">
      <formula>"-"</formula>
    </cfRule>
    <cfRule type="containsText" dxfId="1008" priority="116" stopIfTrue="1" operator="containsText" text="leer">
      <formula>NOT(ISERROR(SEARCH("leer",G5)))</formula>
    </cfRule>
  </conditionalFormatting>
  <conditionalFormatting sqref="G5:G6 G8:G18">
    <cfRule type="cellIs" dxfId="1007" priority="113" stopIfTrue="1" operator="equal">
      <formula>"-"</formula>
    </cfRule>
    <cfRule type="containsText" dxfId="1006" priority="114" stopIfTrue="1" operator="containsText" text="leer">
      <formula>NOT(ISERROR(SEARCH("leer",G5)))</formula>
    </cfRule>
  </conditionalFormatting>
  <conditionalFormatting sqref="G20:G22">
    <cfRule type="cellIs" dxfId="1005" priority="111" stopIfTrue="1" operator="equal">
      <formula>"-"</formula>
    </cfRule>
    <cfRule type="containsText" dxfId="1004" priority="112" stopIfTrue="1" operator="containsText" text="leer">
      <formula>NOT(ISERROR(SEARCH("leer",G20)))</formula>
    </cfRule>
  </conditionalFormatting>
  <conditionalFormatting sqref="G20:G22">
    <cfRule type="cellIs" dxfId="1003" priority="109" stopIfTrue="1" operator="equal">
      <formula>"-"</formula>
    </cfRule>
    <cfRule type="containsText" dxfId="1002" priority="110" stopIfTrue="1" operator="containsText" text="leer">
      <formula>NOT(ISERROR(SEARCH("leer",G20)))</formula>
    </cfRule>
  </conditionalFormatting>
  <conditionalFormatting sqref="G6 G8:G18">
    <cfRule type="cellIs" dxfId="1001" priority="107" stopIfTrue="1" operator="equal">
      <formula>"-"</formula>
    </cfRule>
    <cfRule type="containsText" dxfId="1000" priority="108" stopIfTrue="1" operator="containsText" text="leer">
      <formula>NOT(ISERROR(SEARCH("leer",G6)))</formula>
    </cfRule>
  </conditionalFormatting>
  <conditionalFormatting sqref="G6 G8:G18">
    <cfRule type="cellIs" dxfId="999" priority="105" stopIfTrue="1" operator="equal">
      <formula>"-"</formula>
    </cfRule>
    <cfRule type="containsText" dxfId="998" priority="106" stopIfTrue="1" operator="containsText" text="leer">
      <formula>NOT(ISERROR(SEARCH("leer",G6)))</formula>
    </cfRule>
  </conditionalFormatting>
  <conditionalFormatting sqref="G6 G8:G18">
    <cfRule type="cellIs" dxfId="997" priority="103" stopIfTrue="1" operator="equal">
      <formula>"-"</formula>
    </cfRule>
    <cfRule type="containsText" dxfId="996" priority="104" stopIfTrue="1" operator="containsText" text="leer">
      <formula>NOT(ISERROR(SEARCH("leer",G6)))</formula>
    </cfRule>
  </conditionalFormatting>
  <conditionalFormatting sqref="G6 G8:G18">
    <cfRule type="cellIs" dxfId="995" priority="101" stopIfTrue="1" operator="equal">
      <formula>"-"</formula>
    </cfRule>
    <cfRule type="containsText" dxfId="994" priority="102" stopIfTrue="1" operator="containsText" text="leer">
      <formula>NOT(ISERROR(SEARCH("leer",G6)))</formula>
    </cfRule>
  </conditionalFormatting>
  <conditionalFormatting sqref="G6 G8:G18">
    <cfRule type="cellIs" dxfId="993" priority="99" stopIfTrue="1" operator="equal">
      <formula>"-"</formula>
    </cfRule>
    <cfRule type="containsText" dxfId="992" priority="100" stopIfTrue="1" operator="containsText" text="leer">
      <formula>NOT(ISERROR(SEARCH("leer",G6)))</formula>
    </cfRule>
  </conditionalFormatting>
  <conditionalFormatting sqref="G20:G22">
    <cfRule type="cellIs" dxfId="991" priority="97" stopIfTrue="1" operator="equal">
      <formula>"-"</formula>
    </cfRule>
    <cfRule type="containsText" dxfId="990" priority="98" stopIfTrue="1" operator="containsText" text="leer">
      <formula>NOT(ISERROR(SEARCH("leer",G20)))</formula>
    </cfRule>
  </conditionalFormatting>
  <conditionalFormatting sqref="G20:G22">
    <cfRule type="cellIs" dxfId="989" priority="95" stopIfTrue="1" operator="equal">
      <formula>"-"</formula>
    </cfRule>
    <cfRule type="containsText" dxfId="988" priority="96" stopIfTrue="1" operator="containsText" text="leer">
      <formula>NOT(ISERROR(SEARCH("leer",G20)))</formula>
    </cfRule>
  </conditionalFormatting>
  <conditionalFormatting sqref="G20:G22">
    <cfRule type="cellIs" dxfId="987" priority="93" stopIfTrue="1" operator="equal">
      <formula>"-"</formula>
    </cfRule>
    <cfRule type="containsText" dxfId="986" priority="94" stopIfTrue="1" operator="containsText" text="leer">
      <formula>NOT(ISERROR(SEARCH("leer",G20)))</formula>
    </cfRule>
  </conditionalFormatting>
  <conditionalFormatting sqref="G20:G22">
    <cfRule type="cellIs" dxfId="985" priority="91" stopIfTrue="1" operator="equal">
      <formula>"-"</formula>
    </cfRule>
    <cfRule type="containsText" dxfId="984" priority="92" stopIfTrue="1" operator="containsText" text="leer">
      <formula>NOT(ISERROR(SEARCH("leer",G20)))</formula>
    </cfRule>
  </conditionalFormatting>
  <conditionalFormatting sqref="G20:G22">
    <cfRule type="cellIs" dxfId="983" priority="89" stopIfTrue="1" operator="equal">
      <formula>"-"</formula>
    </cfRule>
    <cfRule type="containsText" dxfId="982" priority="90" stopIfTrue="1" operator="containsText" text="leer">
      <formula>NOT(ISERROR(SEARCH("leer",G20)))</formula>
    </cfRule>
  </conditionalFormatting>
  <conditionalFormatting sqref="G5">
    <cfRule type="cellIs" dxfId="981" priority="87" stopIfTrue="1" operator="equal">
      <formula>"-"</formula>
    </cfRule>
    <cfRule type="containsText" dxfId="980" priority="88" stopIfTrue="1" operator="containsText" text="leer">
      <formula>NOT(ISERROR(SEARCH("leer",G5)))</formula>
    </cfRule>
  </conditionalFormatting>
  <conditionalFormatting sqref="G5">
    <cfRule type="cellIs" dxfId="979" priority="85" stopIfTrue="1" operator="equal">
      <formula>"-"</formula>
    </cfRule>
    <cfRule type="containsText" dxfId="978" priority="86" stopIfTrue="1" operator="containsText" text="leer">
      <formula>NOT(ISERROR(SEARCH("leer",G5)))</formula>
    </cfRule>
  </conditionalFormatting>
  <conditionalFormatting sqref="G5">
    <cfRule type="cellIs" dxfId="977" priority="83" stopIfTrue="1" operator="equal">
      <formula>"-"</formula>
    </cfRule>
    <cfRule type="containsText" dxfId="976" priority="84" stopIfTrue="1" operator="containsText" text="leer">
      <formula>NOT(ISERROR(SEARCH("leer",G5)))</formula>
    </cfRule>
  </conditionalFormatting>
  <conditionalFormatting sqref="G5">
    <cfRule type="cellIs" dxfId="975" priority="81" stopIfTrue="1" operator="equal">
      <formula>"-"</formula>
    </cfRule>
    <cfRule type="containsText" dxfId="974" priority="82" stopIfTrue="1" operator="containsText" text="leer">
      <formula>NOT(ISERROR(SEARCH("leer",G5)))</formula>
    </cfRule>
  </conditionalFormatting>
  <conditionalFormatting sqref="G5">
    <cfRule type="cellIs" dxfId="973" priority="79" stopIfTrue="1" operator="equal">
      <formula>"-"</formula>
    </cfRule>
    <cfRule type="containsText" dxfId="972" priority="80" stopIfTrue="1" operator="containsText" text="leer">
      <formula>NOT(ISERROR(SEARCH("leer",G5)))</formula>
    </cfRule>
  </conditionalFormatting>
  <conditionalFormatting sqref="G18">
    <cfRule type="cellIs" dxfId="971" priority="77" stopIfTrue="1" operator="equal">
      <formula>"-"</formula>
    </cfRule>
    <cfRule type="containsText" dxfId="970" priority="78" stopIfTrue="1" operator="containsText" text="leer">
      <formula>NOT(ISERROR(SEARCH("leer",G18)))</formula>
    </cfRule>
  </conditionalFormatting>
  <conditionalFormatting sqref="G18">
    <cfRule type="cellIs" dxfId="969" priority="75" stopIfTrue="1" operator="equal">
      <formula>"-"</formula>
    </cfRule>
    <cfRule type="containsText" dxfId="968" priority="76" stopIfTrue="1" operator="containsText" text="leer">
      <formula>NOT(ISERROR(SEARCH("leer",G18)))</formula>
    </cfRule>
  </conditionalFormatting>
  <conditionalFormatting sqref="G5:G6 G8:G18">
    <cfRule type="cellIs" dxfId="967" priority="73" stopIfTrue="1" operator="equal">
      <formula>"-"</formula>
    </cfRule>
    <cfRule type="containsText" dxfId="966" priority="74" stopIfTrue="1" operator="containsText" text="leer">
      <formula>NOT(ISERROR(SEARCH("leer",G5)))</formula>
    </cfRule>
  </conditionalFormatting>
  <conditionalFormatting sqref="G5:G6 G8:G18">
    <cfRule type="cellIs" dxfId="965" priority="71" stopIfTrue="1" operator="equal">
      <formula>"-"</formula>
    </cfRule>
    <cfRule type="containsText" dxfId="964" priority="72" stopIfTrue="1" operator="containsText" text="leer">
      <formula>NOT(ISERROR(SEARCH("leer",G5)))</formula>
    </cfRule>
  </conditionalFormatting>
  <conditionalFormatting sqref="G20:G22">
    <cfRule type="cellIs" dxfId="963" priority="69" stopIfTrue="1" operator="equal">
      <formula>"-"</formula>
    </cfRule>
    <cfRule type="containsText" dxfId="962" priority="70" stopIfTrue="1" operator="containsText" text="leer">
      <formula>NOT(ISERROR(SEARCH("leer",G20)))</formula>
    </cfRule>
  </conditionalFormatting>
  <conditionalFormatting sqref="G20:G22">
    <cfRule type="cellIs" dxfId="961" priority="67" stopIfTrue="1" operator="equal">
      <formula>"-"</formula>
    </cfRule>
    <cfRule type="containsText" dxfId="960" priority="68" stopIfTrue="1" operator="containsText" text="leer">
      <formula>NOT(ISERROR(SEARCH("leer",G20)))</formula>
    </cfRule>
  </conditionalFormatting>
  <conditionalFormatting sqref="G6 G8:G18">
    <cfRule type="cellIs" dxfId="959" priority="65" stopIfTrue="1" operator="equal">
      <formula>"-"</formula>
    </cfRule>
    <cfRule type="containsText" dxfId="958" priority="66" stopIfTrue="1" operator="containsText" text="leer">
      <formula>NOT(ISERROR(SEARCH("leer",G6)))</formula>
    </cfRule>
  </conditionalFormatting>
  <conditionalFormatting sqref="G6 G8:G18">
    <cfRule type="cellIs" dxfId="957" priority="63" stopIfTrue="1" operator="equal">
      <formula>"-"</formula>
    </cfRule>
    <cfRule type="containsText" dxfId="956" priority="64" stopIfTrue="1" operator="containsText" text="leer">
      <formula>NOT(ISERROR(SEARCH("leer",G6)))</formula>
    </cfRule>
  </conditionalFormatting>
  <conditionalFormatting sqref="G6 G8:G18">
    <cfRule type="cellIs" dxfId="955" priority="61" stopIfTrue="1" operator="equal">
      <formula>"-"</formula>
    </cfRule>
    <cfRule type="containsText" dxfId="954" priority="62" stopIfTrue="1" operator="containsText" text="leer">
      <formula>NOT(ISERROR(SEARCH("leer",G6)))</formula>
    </cfRule>
  </conditionalFormatting>
  <conditionalFormatting sqref="G6 G8:G18">
    <cfRule type="cellIs" dxfId="953" priority="59" stopIfTrue="1" operator="equal">
      <formula>"-"</formula>
    </cfRule>
    <cfRule type="containsText" dxfId="952" priority="60" stopIfTrue="1" operator="containsText" text="leer">
      <formula>NOT(ISERROR(SEARCH("leer",G6)))</formula>
    </cfRule>
  </conditionalFormatting>
  <conditionalFormatting sqref="G6 G8:G18">
    <cfRule type="cellIs" dxfId="951" priority="57" stopIfTrue="1" operator="equal">
      <formula>"-"</formula>
    </cfRule>
    <cfRule type="containsText" dxfId="950" priority="58" stopIfTrue="1" operator="containsText" text="leer">
      <formula>NOT(ISERROR(SEARCH("leer",G6)))</formula>
    </cfRule>
  </conditionalFormatting>
  <conditionalFormatting sqref="G20:G22">
    <cfRule type="cellIs" dxfId="949" priority="55" stopIfTrue="1" operator="equal">
      <formula>"-"</formula>
    </cfRule>
    <cfRule type="containsText" dxfId="948" priority="56" stopIfTrue="1" operator="containsText" text="leer">
      <formula>NOT(ISERROR(SEARCH("leer",G20)))</formula>
    </cfRule>
  </conditionalFormatting>
  <conditionalFormatting sqref="G20:G22">
    <cfRule type="cellIs" dxfId="947" priority="53" stopIfTrue="1" operator="equal">
      <formula>"-"</formula>
    </cfRule>
    <cfRule type="containsText" dxfId="946" priority="54" stopIfTrue="1" operator="containsText" text="leer">
      <formula>NOT(ISERROR(SEARCH("leer",G20)))</formula>
    </cfRule>
  </conditionalFormatting>
  <conditionalFormatting sqref="G20:G22">
    <cfRule type="cellIs" dxfId="945" priority="51" stopIfTrue="1" operator="equal">
      <formula>"-"</formula>
    </cfRule>
    <cfRule type="containsText" dxfId="944" priority="52" stopIfTrue="1" operator="containsText" text="leer">
      <formula>NOT(ISERROR(SEARCH("leer",G20)))</formula>
    </cfRule>
  </conditionalFormatting>
  <conditionalFormatting sqref="G20:G22">
    <cfRule type="cellIs" dxfId="943" priority="49" stopIfTrue="1" operator="equal">
      <formula>"-"</formula>
    </cfRule>
    <cfRule type="containsText" dxfId="942" priority="50" stopIfTrue="1" operator="containsText" text="leer">
      <formula>NOT(ISERROR(SEARCH("leer",G20)))</formula>
    </cfRule>
  </conditionalFormatting>
  <conditionalFormatting sqref="G20:G22">
    <cfRule type="cellIs" dxfId="941" priority="47" stopIfTrue="1" operator="equal">
      <formula>"-"</formula>
    </cfRule>
    <cfRule type="containsText" dxfId="940" priority="48" stopIfTrue="1" operator="containsText" text="leer">
      <formula>NOT(ISERROR(SEARCH("leer",G20)))</formula>
    </cfRule>
  </conditionalFormatting>
  <conditionalFormatting sqref="G5">
    <cfRule type="cellIs" dxfId="939" priority="45" stopIfTrue="1" operator="equal">
      <formula>"-"</formula>
    </cfRule>
    <cfRule type="containsText" dxfId="938" priority="46" stopIfTrue="1" operator="containsText" text="leer">
      <formula>NOT(ISERROR(SEARCH("leer",G5)))</formula>
    </cfRule>
  </conditionalFormatting>
  <conditionalFormatting sqref="G5">
    <cfRule type="cellIs" dxfId="937" priority="43" stopIfTrue="1" operator="equal">
      <formula>"-"</formula>
    </cfRule>
    <cfRule type="containsText" dxfId="936" priority="44" stopIfTrue="1" operator="containsText" text="leer">
      <formula>NOT(ISERROR(SEARCH("leer",G5)))</formula>
    </cfRule>
  </conditionalFormatting>
  <conditionalFormatting sqref="G5">
    <cfRule type="cellIs" dxfId="935" priority="41" stopIfTrue="1" operator="equal">
      <formula>"-"</formula>
    </cfRule>
    <cfRule type="containsText" dxfId="934" priority="42" stopIfTrue="1" operator="containsText" text="leer">
      <formula>NOT(ISERROR(SEARCH("leer",G5)))</formula>
    </cfRule>
  </conditionalFormatting>
  <conditionalFormatting sqref="G5">
    <cfRule type="cellIs" dxfId="933" priority="39" stopIfTrue="1" operator="equal">
      <formula>"-"</formula>
    </cfRule>
    <cfRule type="containsText" dxfId="932" priority="40" stopIfTrue="1" operator="containsText" text="leer">
      <formula>NOT(ISERROR(SEARCH("leer",G5)))</formula>
    </cfRule>
  </conditionalFormatting>
  <conditionalFormatting sqref="G5">
    <cfRule type="cellIs" dxfId="931" priority="37" stopIfTrue="1" operator="equal">
      <formula>"-"</formula>
    </cfRule>
    <cfRule type="containsText" dxfId="930" priority="38" stopIfTrue="1" operator="containsText" text="leer">
      <formula>NOT(ISERROR(SEARCH("leer",G5)))</formula>
    </cfRule>
  </conditionalFormatting>
  <conditionalFormatting sqref="F5:F6 F8:F18">
    <cfRule type="cellIs" dxfId="929" priority="35" stopIfTrue="1" operator="equal">
      <formula>"-"</formula>
    </cfRule>
    <cfRule type="containsText" dxfId="928" priority="36" stopIfTrue="1" operator="containsText" text="leer">
      <formula>NOT(ISERROR(SEARCH("leer",F5)))</formula>
    </cfRule>
  </conditionalFormatting>
  <conditionalFormatting sqref="F5:F6 F8:F18">
    <cfRule type="cellIs" dxfId="927" priority="34" stopIfTrue="1" operator="equal">
      <formula>"-"</formula>
    </cfRule>
  </conditionalFormatting>
  <conditionalFormatting sqref="F5:F6 F8:F18">
    <cfRule type="cellIs" dxfId="926" priority="32" stopIfTrue="1" operator="equal">
      <formula>"-"</formula>
    </cfRule>
    <cfRule type="containsText" dxfId="925" priority="33" stopIfTrue="1" operator="containsText" text="leer">
      <formula>NOT(ISERROR(SEARCH("leer",F5)))</formula>
    </cfRule>
  </conditionalFormatting>
  <conditionalFormatting sqref="F5:F6 F8:F18">
    <cfRule type="cellIs" dxfId="924" priority="31" stopIfTrue="1" operator="equal">
      <formula>"-"</formula>
    </cfRule>
  </conditionalFormatting>
  <conditionalFormatting sqref="F20:F22">
    <cfRule type="cellIs" dxfId="923" priority="29" stopIfTrue="1" operator="equal">
      <formula>"-"</formula>
    </cfRule>
    <cfRule type="containsText" dxfId="922" priority="30" stopIfTrue="1" operator="containsText" text="leer">
      <formula>NOT(ISERROR(SEARCH("leer",F20)))</formula>
    </cfRule>
  </conditionalFormatting>
  <conditionalFormatting sqref="F20:F22">
    <cfRule type="cellIs" dxfId="921" priority="28" stopIfTrue="1" operator="equal">
      <formula>"-"</formula>
    </cfRule>
  </conditionalFormatting>
  <conditionalFormatting sqref="F20:F22">
    <cfRule type="cellIs" dxfId="920" priority="26" stopIfTrue="1" operator="equal">
      <formula>"-"</formula>
    </cfRule>
    <cfRule type="containsText" dxfId="919" priority="27" stopIfTrue="1" operator="containsText" text="leer">
      <formula>NOT(ISERROR(SEARCH("leer",F20)))</formula>
    </cfRule>
  </conditionalFormatting>
  <conditionalFormatting sqref="F20:F22">
    <cfRule type="cellIs" dxfId="918" priority="25" stopIfTrue="1" operator="equal">
      <formula>"-"</formula>
    </cfRule>
  </conditionalFormatting>
  <conditionalFormatting sqref="F5:F6 F8:F18">
    <cfRule type="cellIs" dxfId="917" priority="23" stopIfTrue="1" operator="equal">
      <formula>"-"</formula>
    </cfRule>
    <cfRule type="containsText" dxfId="916" priority="24" stopIfTrue="1" operator="containsText" text="leer">
      <formula>NOT(ISERROR(SEARCH("leer",F5)))</formula>
    </cfRule>
  </conditionalFormatting>
  <conditionalFormatting sqref="F5:F6 F8:F18">
    <cfRule type="cellIs" dxfId="915" priority="22" stopIfTrue="1" operator="equal">
      <formula>"-"</formula>
    </cfRule>
  </conditionalFormatting>
  <conditionalFormatting sqref="F5:F6 F8:F18">
    <cfRule type="cellIs" dxfId="914" priority="20" stopIfTrue="1" operator="equal">
      <formula>"-"</formula>
    </cfRule>
    <cfRule type="containsText" dxfId="913" priority="21" stopIfTrue="1" operator="containsText" text="leer">
      <formula>NOT(ISERROR(SEARCH("leer",F5)))</formula>
    </cfRule>
  </conditionalFormatting>
  <conditionalFormatting sqref="F5:F6 F8:F18">
    <cfRule type="cellIs" dxfId="912" priority="19" stopIfTrue="1" operator="equal">
      <formula>"-"</formula>
    </cfRule>
  </conditionalFormatting>
  <conditionalFormatting sqref="F20:F22">
    <cfRule type="cellIs" dxfId="911" priority="17" stopIfTrue="1" operator="equal">
      <formula>"-"</formula>
    </cfRule>
    <cfRule type="containsText" dxfId="910" priority="18" stopIfTrue="1" operator="containsText" text="leer">
      <formula>NOT(ISERROR(SEARCH("leer",F20)))</formula>
    </cfRule>
  </conditionalFormatting>
  <conditionalFormatting sqref="F20:F22">
    <cfRule type="cellIs" dxfId="909" priority="16" stopIfTrue="1" operator="equal">
      <formula>"-"</formula>
    </cfRule>
  </conditionalFormatting>
  <conditionalFormatting sqref="F20:F22">
    <cfRule type="cellIs" dxfId="908" priority="14" stopIfTrue="1" operator="equal">
      <formula>"-"</formula>
    </cfRule>
    <cfRule type="containsText" dxfId="907" priority="15" stopIfTrue="1" operator="containsText" text="leer">
      <formula>NOT(ISERROR(SEARCH("leer",F20)))</formula>
    </cfRule>
  </conditionalFormatting>
  <conditionalFormatting sqref="F20:F22">
    <cfRule type="cellIs" dxfId="906" priority="13" stopIfTrue="1" operator="equal">
      <formula>"-"</formula>
    </cfRule>
  </conditionalFormatting>
  <conditionalFormatting sqref="E22">
    <cfRule type="cellIs" dxfId="905" priority="11" stopIfTrue="1" operator="equal">
      <formula>"-"</formula>
    </cfRule>
    <cfRule type="containsText" dxfId="904" priority="12" stopIfTrue="1" operator="containsText" text="leer">
      <formula>NOT(ISERROR(SEARCH("leer",E22)))</formula>
    </cfRule>
  </conditionalFormatting>
  <conditionalFormatting sqref="E22">
    <cfRule type="cellIs" dxfId="903" priority="10" stopIfTrue="1" operator="equal">
      <formula>"-"</formula>
    </cfRule>
  </conditionalFormatting>
  <conditionalFormatting sqref="E22">
    <cfRule type="cellIs" dxfId="902" priority="8" stopIfTrue="1" operator="equal">
      <formula>"-"</formula>
    </cfRule>
    <cfRule type="containsText" dxfId="901" priority="9" stopIfTrue="1" operator="containsText" text="leer">
      <formula>NOT(ISERROR(SEARCH("leer",E22)))</formula>
    </cfRule>
  </conditionalFormatting>
  <conditionalFormatting sqref="E22">
    <cfRule type="cellIs" dxfId="900" priority="7" stopIfTrue="1" operator="equal">
      <formula>"-"</formula>
    </cfRule>
  </conditionalFormatting>
  <conditionalFormatting sqref="E22">
    <cfRule type="cellIs" dxfId="899" priority="5" stopIfTrue="1" operator="equal">
      <formula>"-"</formula>
    </cfRule>
    <cfRule type="containsText" dxfId="898" priority="6" stopIfTrue="1" operator="containsText" text="leer">
      <formula>NOT(ISERROR(SEARCH("leer",E22)))</formula>
    </cfRule>
  </conditionalFormatting>
  <conditionalFormatting sqref="E22">
    <cfRule type="cellIs" dxfId="897" priority="4" stopIfTrue="1" operator="equal">
      <formula>"-"</formula>
    </cfRule>
  </conditionalFormatting>
  <conditionalFormatting sqref="E22">
    <cfRule type="cellIs" dxfId="896" priority="2" stopIfTrue="1" operator="equal">
      <formula>"-"</formula>
    </cfRule>
    <cfRule type="containsText" dxfId="895" priority="3" stopIfTrue="1" operator="containsText" text="leer">
      <formula>NOT(ISERROR(SEARCH("leer",E22)))</formula>
    </cfRule>
  </conditionalFormatting>
  <conditionalFormatting sqref="E22">
    <cfRule type="cellIs" dxfId="894"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61"/>
  <sheetViews>
    <sheetView showRuler="0" workbookViewId="0"/>
  </sheetViews>
  <sheetFormatPr baseColWidth="10" defaultColWidth="10.7109375" defaultRowHeight="12.75"/>
  <cols>
    <col min="1" max="1" width="20" style="5" customWidth="1"/>
    <col min="2" max="2" width="11.28515625" style="5" customWidth="1"/>
    <col min="3" max="3" width="8.140625" style="8" customWidth="1"/>
    <col min="4" max="5" width="12.28515625" style="8" customWidth="1"/>
    <col min="6" max="14" width="11.42578125" style="8" customWidth="1"/>
    <col min="15" max="16384" width="10.7109375" style="5"/>
  </cols>
  <sheetData>
    <row r="1" spans="1:18">
      <c r="A1" s="98" t="s">
        <v>370</v>
      </c>
      <c r="D1" s="5"/>
      <c r="E1" s="5"/>
      <c r="F1" s="5"/>
    </row>
    <row r="2" spans="1:18">
      <c r="D2" s="5"/>
      <c r="E2" s="5"/>
      <c r="F2" s="5"/>
    </row>
    <row r="3" spans="1:18">
      <c r="A3" s="4" t="s">
        <v>324</v>
      </c>
      <c r="C3" t="s">
        <v>413</v>
      </c>
      <c r="D3" t="s">
        <v>525</v>
      </c>
      <c r="E3" s="24">
        <v>2013</v>
      </c>
      <c r="F3" s="24">
        <v>2012</v>
      </c>
      <c r="G3" s="24">
        <v>2011</v>
      </c>
      <c r="H3" s="24">
        <v>2010</v>
      </c>
      <c r="I3" s="24">
        <v>2009</v>
      </c>
      <c r="J3" s="24">
        <v>2008</v>
      </c>
      <c r="K3" s="24">
        <v>2007</v>
      </c>
      <c r="L3" s="24">
        <v>2006</v>
      </c>
      <c r="M3" s="24">
        <v>2005</v>
      </c>
      <c r="N3" s="24">
        <v>2004</v>
      </c>
    </row>
    <row r="4" spans="1:18">
      <c r="A4" s="4"/>
    </row>
    <row r="5" spans="1:18">
      <c r="A5" s="258" t="s">
        <v>234</v>
      </c>
      <c r="B5" s="258" t="s">
        <v>339</v>
      </c>
      <c r="C5" s="259">
        <v>1</v>
      </c>
      <c r="D5" s="78" t="s">
        <v>655</v>
      </c>
      <c r="E5" s="202">
        <v>89</v>
      </c>
      <c r="F5" s="202">
        <v>82</v>
      </c>
      <c r="G5" s="137">
        <v>98</v>
      </c>
      <c r="H5" s="259">
        <v>101</v>
      </c>
      <c r="I5" s="259">
        <v>105</v>
      </c>
      <c r="J5" s="259">
        <v>89</v>
      </c>
      <c r="K5" s="259">
        <v>63</v>
      </c>
      <c r="L5" s="259">
        <v>62</v>
      </c>
      <c r="M5" s="259">
        <v>53</v>
      </c>
      <c r="N5" s="259">
        <v>50</v>
      </c>
      <c r="O5" s="32"/>
      <c r="P5" s="32"/>
      <c r="Q5" s="32"/>
      <c r="R5" s="32"/>
    </row>
    <row r="6" spans="1:18">
      <c r="A6" s="251" t="s">
        <v>235</v>
      </c>
      <c r="B6" s="32" t="s">
        <v>339</v>
      </c>
      <c r="C6" s="78"/>
      <c r="D6" s="78" t="s">
        <v>655</v>
      </c>
      <c r="E6" s="202">
        <v>71</v>
      </c>
      <c r="F6" s="202">
        <v>68</v>
      </c>
      <c r="G6" s="137">
        <v>53</v>
      </c>
      <c r="H6" s="137">
        <v>46</v>
      </c>
      <c r="I6" s="132">
        <v>40</v>
      </c>
      <c r="J6" s="78">
        <v>23</v>
      </c>
      <c r="K6" s="78">
        <v>19</v>
      </c>
      <c r="L6" s="78">
        <v>22</v>
      </c>
      <c r="M6" s="78">
        <v>18</v>
      </c>
      <c r="N6" s="78">
        <v>20</v>
      </c>
      <c r="O6" s="32"/>
      <c r="P6" s="32"/>
      <c r="Q6" s="32"/>
      <c r="R6" s="32"/>
    </row>
    <row r="7" spans="1:18">
      <c r="A7" s="251" t="s">
        <v>236</v>
      </c>
      <c r="B7" s="32" t="s">
        <v>339</v>
      </c>
      <c r="C7" s="78"/>
      <c r="D7" s="78" t="s">
        <v>655</v>
      </c>
      <c r="E7" s="202">
        <v>18</v>
      </c>
      <c r="F7" s="202">
        <v>14</v>
      </c>
      <c r="G7" s="137">
        <v>45</v>
      </c>
      <c r="H7" s="137">
        <v>55</v>
      </c>
      <c r="I7" s="132">
        <v>65</v>
      </c>
      <c r="J7" s="78">
        <v>66</v>
      </c>
      <c r="K7" s="78">
        <v>44</v>
      </c>
      <c r="L7" s="78">
        <v>40</v>
      </c>
      <c r="M7" s="78">
        <v>35</v>
      </c>
      <c r="N7" s="78">
        <v>30</v>
      </c>
      <c r="O7" s="32"/>
      <c r="P7" s="32"/>
      <c r="Q7" s="32"/>
      <c r="R7" s="32"/>
    </row>
    <row r="8" spans="1:18">
      <c r="A8" s="32"/>
      <c r="B8" s="32"/>
      <c r="C8" s="78"/>
      <c r="G8" s="78"/>
      <c r="H8" s="78"/>
      <c r="I8" s="78"/>
      <c r="J8" s="78"/>
      <c r="K8" s="78"/>
      <c r="L8" s="78"/>
      <c r="M8" s="78"/>
      <c r="N8" s="78"/>
      <c r="O8" s="32"/>
      <c r="P8" s="32"/>
      <c r="Q8" s="32"/>
      <c r="R8" s="32"/>
    </row>
    <row r="9" spans="1:18">
      <c r="A9" s="4"/>
      <c r="G9" s="137"/>
    </row>
    <row r="10" spans="1:18" s="4" customFormat="1">
      <c r="A10" s="254" t="s">
        <v>817</v>
      </c>
      <c r="B10" s="140"/>
      <c r="C10" s="140"/>
      <c r="G10" s="24"/>
      <c r="H10" s="24"/>
      <c r="I10" s="24"/>
      <c r="J10" s="24"/>
      <c r="K10" s="24"/>
      <c r="L10" s="24"/>
      <c r="M10" s="24"/>
      <c r="N10" s="24"/>
    </row>
    <row r="11" spans="1:18">
      <c r="A11" s="4"/>
    </row>
    <row r="13" spans="1:18">
      <c r="M13" s="14"/>
      <c r="N13" s="14"/>
    </row>
    <row r="14" spans="1:18">
      <c r="M14" s="14"/>
      <c r="N14" s="14"/>
    </row>
    <row r="15" spans="1:18">
      <c r="M15" s="14"/>
      <c r="N15" s="14"/>
    </row>
    <row r="16" spans="1:18">
      <c r="J16" s="27"/>
      <c r="K16" s="27"/>
    </row>
    <row r="18" spans="1:14">
      <c r="A18" s="4"/>
    </row>
    <row r="19" spans="1:14">
      <c r="M19" s="14"/>
      <c r="N19" s="14"/>
    </row>
    <row r="20" spans="1:14">
      <c r="M20" s="14"/>
      <c r="N20" s="14"/>
    </row>
    <row r="21" spans="1:14">
      <c r="M21" s="14"/>
      <c r="N21" s="14"/>
    </row>
    <row r="22" spans="1:14">
      <c r="M22" s="14"/>
      <c r="N22" s="14"/>
    </row>
    <row r="23" spans="1:14">
      <c r="M23" s="14"/>
      <c r="N23" s="14"/>
    </row>
    <row r="24" spans="1:14">
      <c r="M24" s="14"/>
      <c r="N24" s="14"/>
    </row>
    <row r="25" spans="1:14">
      <c r="M25" s="14"/>
      <c r="N25" s="14"/>
    </row>
    <row r="26" spans="1:14">
      <c r="A26" s="79"/>
      <c r="K26" s="14"/>
      <c r="L26" s="14"/>
      <c r="M26" s="14"/>
      <c r="N26" s="14"/>
    </row>
    <row r="28" spans="1:14">
      <c r="A28" s="4"/>
    </row>
    <row r="36" spans="1:14">
      <c r="A36" s="79"/>
      <c r="B36" s="79"/>
      <c r="K36" s="14"/>
      <c r="L36" s="14"/>
      <c r="M36" s="14"/>
      <c r="N36" s="14"/>
    </row>
    <row r="38" spans="1:14">
      <c r="A38" s="4"/>
    </row>
    <row r="47" spans="1:14">
      <c r="M47" s="14"/>
      <c r="N47" s="14"/>
    </row>
    <row r="48" spans="1:14">
      <c r="M48" s="14"/>
      <c r="N48" s="14"/>
    </row>
    <row r="49" spans="1:26">
      <c r="M49" s="14"/>
      <c r="N49" s="14"/>
    </row>
    <row r="50" spans="1:26">
      <c r="M50" s="14"/>
      <c r="N50" s="14"/>
    </row>
    <row r="51" spans="1:26">
      <c r="M51" s="14"/>
      <c r="N51" s="14"/>
    </row>
    <row r="54" spans="1:26">
      <c r="A54" s="4"/>
    </row>
    <row r="55" spans="1:26" s="4" customFormat="1">
      <c r="C55" s="24"/>
      <c r="D55" s="8"/>
      <c r="E55" s="8"/>
      <c r="F55" s="8"/>
      <c r="G55" s="24"/>
      <c r="H55" s="24"/>
      <c r="I55" s="24"/>
      <c r="J55" s="24"/>
      <c r="K55" s="24"/>
      <c r="L55" s="24"/>
      <c r="M55" s="24"/>
      <c r="N55" s="24"/>
    </row>
    <row r="56" spans="1:26">
      <c r="A56" s="4"/>
    </row>
    <row r="57" spans="1:26">
      <c r="J57" s="74"/>
    </row>
    <row r="58" spans="1:26" ht="15">
      <c r="A58" s="15"/>
      <c r="J58" s="74"/>
      <c r="O58" s="80"/>
      <c r="U58" s="47"/>
      <c r="V58" s="47"/>
      <c r="W58" s="47"/>
      <c r="X58" s="47"/>
      <c r="Y58" s="47"/>
      <c r="Z58" s="47"/>
    </row>
    <row r="59" spans="1:26">
      <c r="A59" s="51"/>
      <c r="J59" s="81"/>
      <c r="O59" s="47"/>
    </row>
    <row r="60" spans="1:26">
      <c r="O60" s="47"/>
      <c r="P60" s="47"/>
    </row>
    <row r="61" spans="1:26">
      <c r="A61" s="4"/>
    </row>
  </sheetData>
  <phoneticPr fontId="13" type="noConversion"/>
  <conditionalFormatting sqref="I5:I7">
    <cfRule type="cellIs" dxfId="893" priority="120" stopIfTrue="1" operator="equal">
      <formula>"-"</formula>
    </cfRule>
  </conditionalFormatting>
  <conditionalFormatting sqref="I6:I7">
    <cfRule type="cellIs" dxfId="892" priority="119" stopIfTrue="1" operator="equal">
      <formula>"-"</formula>
    </cfRule>
  </conditionalFormatting>
  <conditionalFormatting sqref="G5:H7 G9">
    <cfRule type="cellIs" dxfId="891" priority="117" stopIfTrue="1" operator="equal">
      <formula>"-"</formula>
    </cfRule>
    <cfRule type="containsText" dxfId="890" priority="118" stopIfTrue="1" operator="containsText" text="leer">
      <formula>NOT(ISERROR(SEARCH("leer",G5)))</formula>
    </cfRule>
  </conditionalFormatting>
  <conditionalFormatting sqref="G6">
    <cfRule type="cellIs" dxfId="889" priority="109" stopIfTrue="1" operator="equal">
      <formula>"-"</formula>
    </cfRule>
    <cfRule type="containsText" dxfId="888" priority="110" stopIfTrue="1" operator="containsText" text="leer">
      <formula>NOT(ISERROR(SEARCH("leer",G6)))</formula>
    </cfRule>
  </conditionalFormatting>
  <conditionalFormatting sqref="G6">
    <cfRule type="cellIs" dxfId="887" priority="107" stopIfTrue="1" operator="equal">
      <formula>"-"</formula>
    </cfRule>
    <cfRule type="containsText" dxfId="886" priority="108" stopIfTrue="1" operator="containsText" text="leer">
      <formula>NOT(ISERROR(SEARCH("leer",G6)))</formula>
    </cfRule>
  </conditionalFormatting>
  <conditionalFormatting sqref="G6:G7">
    <cfRule type="cellIs" dxfId="885" priority="105" stopIfTrue="1" operator="equal">
      <formula>"-"</formula>
    </cfRule>
    <cfRule type="containsText" dxfId="884" priority="106" stopIfTrue="1" operator="containsText" text="leer">
      <formula>NOT(ISERROR(SEARCH("leer",G6)))</formula>
    </cfRule>
  </conditionalFormatting>
  <conditionalFormatting sqref="G6:G7">
    <cfRule type="cellIs" dxfId="883" priority="103" stopIfTrue="1" operator="equal">
      <formula>"-"</formula>
    </cfRule>
    <cfRule type="containsText" dxfId="882" priority="104" stopIfTrue="1" operator="containsText" text="leer">
      <formula>NOT(ISERROR(SEARCH("leer",G6)))</formula>
    </cfRule>
  </conditionalFormatting>
  <conditionalFormatting sqref="G6:G7">
    <cfRule type="cellIs" dxfId="881" priority="101" stopIfTrue="1" operator="equal">
      <formula>"-"</formula>
    </cfRule>
    <cfRule type="containsText" dxfId="880" priority="102" stopIfTrue="1" operator="containsText" text="leer">
      <formula>NOT(ISERROR(SEARCH("leer",G6)))</formula>
    </cfRule>
  </conditionalFormatting>
  <conditionalFormatting sqref="G6:G7">
    <cfRule type="cellIs" dxfId="879" priority="99" stopIfTrue="1" operator="equal">
      <formula>"-"</formula>
    </cfRule>
    <cfRule type="containsText" dxfId="878" priority="100" stopIfTrue="1" operator="containsText" text="leer">
      <formula>NOT(ISERROR(SEARCH("leer",G6)))</formula>
    </cfRule>
  </conditionalFormatting>
  <conditionalFormatting sqref="G6:G7">
    <cfRule type="cellIs" dxfId="877" priority="97" stopIfTrue="1" operator="equal">
      <formula>"-"</formula>
    </cfRule>
    <cfRule type="containsText" dxfId="876" priority="98" stopIfTrue="1" operator="containsText" text="leer">
      <formula>NOT(ISERROR(SEARCH("leer",G6)))</formula>
    </cfRule>
  </conditionalFormatting>
  <conditionalFormatting sqref="G5">
    <cfRule type="cellIs" dxfId="875" priority="95" stopIfTrue="1" operator="equal">
      <formula>"-"</formula>
    </cfRule>
    <cfRule type="containsText" dxfId="874" priority="96" stopIfTrue="1" operator="containsText" text="leer">
      <formula>NOT(ISERROR(SEARCH("leer",G5)))</formula>
    </cfRule>
  </conditionalFormatting>
  <conditionalFormatting sqref="G5">
    <cfRule type="cellIs" dxfId="873" priority="93" stopIfTrue="1" operator="equal">
      <formula>"-"</formula>
    </cfRule>
    <cfRule type="containsText" dxfId="872" priority="94" stopIfTrue="1" operator="containsText" text="leer">
      <formula>NOT(ISERROR(SEARCH("leer",G5)))</formula>
    </cfRule>
  </conditionalFormatting>
  <conditionalFormatting sqref="G6">
    <cfRule type="cellIs" dxfId="871" priority="63" stopIfTrue="1" operator="equal">
      <formula>"-"</formula>
    </cfRule>
    <cfRule type="containsText" dxfId="870" priority="64" stopIfTrue="1" operator="containsText" text="leer">
      <formula>NOT(ISERROR(SEARCH("leer",G6)))</formula>
    </cfRule>
  </conditionalFormatting>
  <conditionalFormatting sqref="G6">
    <cfRule type="cellIs" dxfId="869" priority="61" stopIfTrue="1" operator="equal">
      <formula>"-"</formula>
    </cfRule>
    <cfRule type="containsText" dxfId="868" priority="62" stopIfTrue="1" operator="containsText" text="leer">
      <formula>NOT(ISERROR(SEARCH("leer",G6)))</formula>
    </cfRule>
  </conditionalFormatting>
  <conditionalFormatting sqref="G6:G7">
    <cfRule type="cellIs" dxfId="867" priority="59" stopIfTrue="1" operator="equal">
      <formula>"-"</formula>
    </cfRule>
    <cfRule type="containsText" dxfId="866" priority="60" stopIfTrue="1" operator="containsText" text="leer">
      <formula>NOT(ISERROR(SEARCH("leer",G6)))</formula>
    </cfRule>
  </conditionalFormatting>
  <conditionalFormatting sqref="G6:G7">
    <cfRule type="cellIs" dxfId="865" priority="57" stopIfTrue="1" operator="equal">
      <formula>"-"</formula>
    </cfRule>
    <cfRule type="containsText" dxfId="864" priority="58" stopIfTrue="1" operator="containsText" text="leer">
      <formula>NOT(ISERROR(SEARCH("leer",G6)))</formula>
    </cfRule>
  </conditionalFormatting>
  <conditionalFormatting sqref="G6:G7">
    <cfRule type="cellIs" dxfId="863" priority="55" stopIfTrue="1" operator="equal">
      <formula>"-"</formula>
    </cfRule>
    <cfRule type="containsText" dxfId="862" priority="56" stopIfTrue="1" operator="containsText" text="leer">
      <formula>NOT(ISERROR(SEARCH("leer",G6)))</formula>
    </cfRule>
  </conditionalFormatting>
  <conditionalFormatting sqref="G6:G7">
    <cfRule type="cellIs" dxfId="861" priority="53" stopIfTrue="1" operator="equal">
      <formula>"-"</formula>
    </cfRule>
    <cfRule type="containsText" dxfId="860" priority="54" stopIfTrue="1" operator="containsText" text="leer">
      <formula>NOT(ISERROR(SEARCH("leer",G6)))</formula>
    </cfRule>
  </conditionalFormatting>
  <conditionalFormatting sqref="G6:G7">
    <cfRule type="cellIs" dxfId="859" priority="51" stopIfTrue="1" operator="equal">
      <formula>"-"</formula>
    </cfRule>
    <cfRule type="containsText" dxfId="858" priority="52" stopIfTrue="1" operator="containsText" text="leer">
      <formula>NOT(ISERROR(SEARCH("leer",G6)))</formula>
    </cfRule>
  </conditionalFormatting>
  <conditionalFormatting sqref="G5">
    <cfRule type="cellIs" dxfId="857" priority="49" stopIfTrue="1" operator="equal">
      <formula>"-"</formula>
    </cfRule>
    <cfRule type="containsText" dxfId="856" priority="50" stopIfTrue="1" operator="containsText" text="leer">
      <formula>NOT(ISERROR(SEARCH("leer",G5)))</formula>
    </cfRule>
  </conditionalFormatting>
  <conditionalFormatting sqref="G5">
    <cfRule type="cellIs" dxfId="855" priority="47" stopIfTrue="1" operator="equal">
      <formula>"-"</formula>
    </cfRule>
    <cfRule type="containsText" dxfId="854" priority="48" stopIfTrue="1" operator="containsText" text="leer">
      <formula>NOT(ISERROR(SEARCH("leer",G5)))</formula>
    </cfRule>
  </conditionalFormatting>
  <conditionalFormatting sqref="G5">
    <cfRule type="cellIs" dxfId="853" priority="45" stopIfTrue="1" operator="equal">
      <formula>"-"</formula>
    </cfRule>
    <cfRule type="containsText" dxfId="852" priority="46" stopIfTrue="1" operator="containsText" text="leer">
      <formula>NOT(ISERROR(SEARCH("leer",G5)))</formula>
    </cfRule>
  </conditionalFormatting>
  <conditionalFormatting sqref="G5">
    <cfRule type="cellIs" dxfId="851" priority="43" stopIfTrue="1" operator="equal">
      <formula>"-"</formula>
    </cfRule>
    <cfRule type="containsText" dxfId="850" priority="44" stopIfTrue="1" operator="containsText" text="leer">
      <formula>NOT(ISERROR(SEARCH("leer",G5)))</formula>
    </cfRule>
  </conditionalFormatting>
  <conditionalFormatting sqref="G5">
    <cfRule type="cellIs" dxfId="849" priority="41" stopIfTrue="1" operator="equal">
      <formula>"-"</formula>
    </cfRule>
    <cfRule type="containsText" dxfId="848" priority="42" stopIfTrue="1" operator="containsText" text="leer">
      <formula>NOT(ISERROR(SEARCH("leer",G5)))</formula>
    </cfRule>
  </conditionalFormatting>
  <conditionalFormatting sqref="G5">
    <cfRule type="cellIs" dxfId="847" priority="39" stopIfTrue="1" operator="equal">
      <formula>"-"</formula>
    </cfRule>
    <cfRule type="containsText" dxfId="846" priority="40" stopIfTrue="1" operator="containsText" text="leer">
      <formula>NOT(ISERROR(SEARCH("leer",G5)))</formula>
    </cfRule>
  </conditionalFormatting>
  <conditionalFormatting sqref="G5">
    <cfRule type="cellIs" dxfId="845" priority="37" stopIfTrue="1" operator="equal">
      <formula>"-"</formula>
    </cfRule>
    <cfRule type="containsText" dxfId="844" priority="38" stopIfTrue="1" operator="containsText" text="leer">
      <formula>NOT(ISERROR(SEARCH("leer",G5)))</formula>
    </cfRule>
  </conditionalFormatting>
  <conditionalFormatting sqref="F5:F7">
    <cfRule type="cellIs" dxfId="843" priority="35" stopIfTrue="1" operator="equal">
      <formula>"-"</formula>
    </cfRule>
    <cfRule type="containsText" dxfId="842" priority="36" stopIfTrue="1" operator="containsText" text="leer">
      <formula>NOT(ISERROR(SEARCH("leer",F5)))</formula>
    </cfRule>
  </conditionalFormatting>
  <conditionalFormatting sqref="F5:F7">
    <cfRule type="cellIs" dxfId="841" priority="34" stopIfTrue="1" operator="equal">
      <formula>"-"</formula>
    </cfRule>
  </conditionalFormatting>
  <conditionalFormatting sqref="F5:F7">
    <cfRule type="cellIs" dxfId="840" priority="32" stopIfTrue="1" operator="equal">
      <formula>"-"</formula>
    </cfRule>
    <cfRule type="containsText" dxfId="839" priority="33" stopIfTrue="1" operator="containsText" text="leer">
      <formula>NOT(ISERROR(SEARCH("leer",F5)))</formula>
    </cfRule>
  </conditionalFormatting>
  <conditionalFormatting sqref="F5:F7">
    <cfRule type="cellIs" dxfId="838" priority="31" stopIfTrue="1" operator="equal">
      <formula>"-"</formula>
    </cfRule>
  </conditionalFormatting>
  <conditionalFormatting sqref="F5:F7">
    <cfRule type="cellIs" dxfId="837" priority="29" stopIfTrue="1" operator="equal">
      <formula>"-"</formula>
    </cfRule>
    <cfRule type="containsText" dxfId="836" priority="30" stopIfTrue="1" operator="containsText" text="leer">
      <formula>NOT(ISERROR(SEARCH("leer",F5)))</formula>
    </cfRule>
  </conditionalFormatting>
  <conditionalFormatting sqref="F5:F7">
    <cfRule type="cellIs" dxfId="835" priority="28" stopIfTrue="1" operator="equal">
      <formula>"-"</formula>
    </cfRule>
  </conditionalFormatting>
  <conditionalFormatting sqref="F5:F7">
    <cfRule type="cellIs" dxfId="834" priority="26" stopIfTrue="1" operator="equal">
      <formula>"-"</formula>
    </cfRule>
    <cfRule type="containsText" dxfId="833" priority="27" stopIfTrue="1" operator="containsText" text="leer">
      <formula>NOT(ISERROR(SEARCH("leer",F5)))</formula>
    </cfRule>
  </conditionalFormatting>
  <conditionalFormatting sqref="F5:F7">
    <cfRule type="cellIs" dxfId="832" priority="25" stopIfTrue="1" operator="equal">
      <formula>"-"</formula>
    </cfRule>
  </conditionalFormatting>
  <conditionalFormatting sqref="E5:E7">
    <cfRule type="cellIs" dxfId="831" priority="11" stopIfTrue="1" operator="equal">
      <formula>"-"</formula>
    </cfRule>
    <cfRule type="containsText" dxfId="830" priority="12" stopIfTrue="1" operator="containsText" text="leer">
      <formula>NOT(ISERROR(SEARCH("leer",E5)))</formula>
    </cfRule>
  </conditionalFormatting>
  <conditionalFormatting sqref="E5:E7">
    <cfRule type="cellIs" dxfId="829" priority="10" stopIfTrue="1" operator="equal">
      <formula>"-"</formula>
    </cfRule>
  </conditionalFormatting>
  <conditionalFormatting sqref="E5:E7">
    <cfRule type="cellIs" dxfId="828" priority="8" stopIfTrue="1" operator="equal">
      <formula>"-"</formula>
    </cfRule>
    <cfRule type="containsText" dxfId="827" priority="9" stopIfTrue="1" operator="containsText" text="leer">
      <formula>NOT(ISERROR(SEARCH("leer",E5)))</formula>
    </cfRule>
  </conditionalFormatting>
  <conditionalFormatting sqref="E5:E7">
    <cfRule type="cellIs" dxfId="826" priority="7" stopIfTrue="1" operator="equal">
      <formula>"-"</formula>
    </cfRule>
  </conditionalFormatting>
  <conditionalFormatting sqref="E5:E7">
    <cfRule type="cellIs" dxfId="825" priority="5" stopIfTrue="1" operator="equal">
      <formula>"-"</formula>
    </cfRule>
    <cfRule type="containsText" dxfId="824" priority="6" stopIfTrue="1" operator="containsText" text="leer">
      <formula>NOT(ISERROR(SEARCH("leer",E5)))</formula>
    </cfRule>
  </conditionalFormatting>
  <conditionalFormatting sqref="E5:E7">
    <cfRule type="cellIs" dxfId="823" priority="4" stopIfTrue="1" operator="equal">
      <formula>"-"</formula>
    </cfRule>
  </conditionalFormatting>
  <conditionalFormatting sqref="E5:E7">
    <cfRule type="cellIs" dxfId="822" priority="2" stopIfTrue="1" operator="equal">
      <formula>"-"</formula>
    </cfRule>
    <cfRule type="containsText" dxfId="821" priority="3" stopIfTrue="1" operator="containsText" text="leer">
      <formula>NOT(ISERROR(SEARCH("leer",E5)))</formula>
    </cfRule>
  </conditionalFormatting>
  <conditionalFormatting sqref="E5:E7">
    <cfRule type="cellIs" dxfId="820"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194"/>
  <sheetViews>
    <sheetView showRuler="0" workbookViewId="0"/>
  </sheetViews>
  <sheetFormatPr baseColWidth="10" defaultColWidth="10.7109375" defaultRowHeight="12.75"/>
  <cols>
    <col min="1" max="1" width="25.7109375" style="51" customWidth="1"/>
    <col min="2" max="2" width="21.85546875" style="15" customWidth="1"/>
    <col min="3" max="3" width="8.140625" style="18" customWidth="1"/>
    <col min="4" max="5" width="12.28515625" style="8" customWidth="1"/>
    <col min="6" max="6" width="11.42578125" style="8" customWidth="1"/>
    <col min="7" max="14" width="11.42578125" style="18" customWidth="1"/>
    <col min="15" max="16384" width="10.7109375" style="15"/>
  </cols>
  <sheetData>
    <row r="1" spans="1:14" s="5" customFormat="1">
      <c r="A1" s="97" t="s">
        <v>370</v>
      </c>
    </row>
    <row r="2" spans="1:14" s="5" customFormat="1">
      <c r="A2" s="97"/>
    </row>
    <row r="3" spans="1:14" s="65" customFormat="1">
      <c r="A3" s="107" t="s">
        <v>146</v>
      </c>
      <c r="C3" t="s">
        <v>413</v>
      </c>
      <c r="D3" t="s">
        <v>525</v>
      </c>
      <c r="E3" s="64">
        <v>2013</v>
      </c>
      <c r="F3" s="64">
        <v>2012</v>
      </c>
      <c r="G3" s="64">
        <v>2011</v>
      </c>
      <c r="H3" s="64">
        <v>2010</v>
      </c>
      <c r="I3" s="64">
        <v>2009</v>
      </c>
      <c r="J3" s="64">
        <v>2008</v>
      </c>
      <c r="K3" s="64">
        <v>2007</v>
      </c>
      <c r="L3" s="64">
        <v>2006</v>
      </c>
      <c r="M3" s="64">
        <v>2005</v>
      </c>
      <c r="N3" s="64">
        <v>2004</v>
      </c>
    </row>
    <row r="4" spans="1:14">
      <c r="K4" s="108"/>
      <c r="L4" s="108"/>
      <c r="M4" s="108"/>
      <c r="N4" s="108"/>
    </row>
    <row r="5" spans="1:14">
      <c r="A5" s="51" t="s">
        <v>147</v>
      </c>
      <c r="K5" s="15"/>
      <c r="L5" s="15"/>
      <c r="M5" s="15"/>
      <c r="N5" s="15"/>
    </row>
    <row r="6" spans="1:14">
      <c r="A6" s="109" t="s">
        <v>148</v>
      </c>
      <c r="B6" s="15" t="s">
        <v>237</v>
      </c>
      <c r="C6" s="315" t="s">
        <v>608</v>
      </c>
      <c r="D6" s="8" t="s">
        <v>657</v>
      </c>
      <c r="E6" s="316">
        <v>62.8</v>
      </c>
      <c r="F6" s="269">
        <v>62.7</v>
      </c>
      <c r="G6" s="71">
        <v>64.3</v>
      </c>
      <c r="H6" s="93">
        <v>65.400000000000006</v>
      </c>
      <c r="I6" s="88">
        <v>66.5</v>
      </c>
      <c r="J6" s="18">
        <v>71.2</v>
      </c>
      <c r="K6" s="67">
        <v>74.066146516605684</v>
      </c>
      <c r="L6" s="67">
        <v>80.599999999999994</v>
      </c>
      <c r="M6" s="67">
        <v>86.6</v>
      </c>
      <c r="N6" s="67">
        <v>88.9</v>
      </c>
    </row>
    <row r="7" spans="1:14">
      <c r="A7" s="51" t="s">
        <v>149</v>
      </c>
      <c r="C7" s="315"/>
      <c r="E7" s="316"/>
      <c r="G7" s="93"/>
      <c r="H7" s="43"/>
      <c r="I7" s="88"/>
      <c r="K7" s="67"/>
      <c r="L7" s="67"/>
      <c r="M7" s="67"/>
      <c r="N7" s="67"/>
    </row>
    <row r="8" spans="1:14">
      <c r="A8" s="109" t="s">
        <v>150</v>
      </c>
      <c r="B8" s="15" t="s">
        <v>237</v>
      </c>
      <c r="C8" s="315" t="s">
        <v>836</v>
      </c>
      <c r="D8" s="8" t="s">
        <v>657</v>
      </c>
      <c r="E8" s="316">
        <v>2.96435438158939</v>
      </c>
      <c r="F8" s="316">
        <v>3.04</v>
      </c>
      <c r="G8" s="316">
        <v>2.9</v>
      </c>
      <c r="H8" s="316">
        <v>1.673</v>
      </c>
      <c r="I8" s="88">
        <v>1.5</v>
      </c>
      <c r="J8" s="18">
        <v>2.2000000000000002</v>
      </c>
      <c r="K8" s="67">
        <v>1.8550484476052385</v>
      </c>
      <c r="L8" s="67">
        <v>1.9</v>
      </c>
      <c r="M8" s="67">
        <v>2.2999999999999998</v>
      </c>
      <c r="N8" s="67">
        <v>2.1</v>
      </c>
    </row>
    <row r="9" spans="1:14">
      <c r="A9" s="109" t="s">
        <v>151</v>
      </c>
      <c r="B9" s="15" t="s">
        <v>237</v>
      </c>
      <c r="C9" s="315" t="s">
        <v>837</v>
      </c>
      <c r="D9" s="8" t="s">
        <v>657</v>
      </c>
      <c r="E9" s="316">
        <v>9.4610747080829807</v>
      </c>
      <c r="F9" s="316">
        <v>9.8569999999999993</v>
      </c>
      <c r="G9" s="316">
        <v>10</v>
      </c>
      <c r="H9" s="316">
        <v>9.93</v>
      </c>
      <c r="I9" s="88">
        <v>7.3</v>
      </c>
      <c r="J9" s="18">
        <v>5.5</v>
      </c>
      <c r="K9" s="67">
        <v>3.1715344426799232</v>
      </c>
      <c r="L9" s="67">
        <v>1.8</v>
      </c>
      <c r="M9" s="67">
        <v>0.1</v>
      </c>
      <c r="N9" s="67">
        <v>0</v>
      </c>
    </row>
    <row r="10" spans="1:14">
      <c r="A10" s="109" t="s">
        <v>797</v>
      </c>
      <c r="B10" s="15" t="s">
        <v>237</v>
      </c>
      <c r="C10" s="315" t="s">
        <v>608</v>
      </c>
      <c r="D10" s="8" t="s">
        <v>655</v>
      </c>
      <c r="E10" s="316">
        <v>0.67205740089936905</v>
      </c>
      <c r="F10" s="27">
        <v>1</v>
      </c>
      <c r="G10" s="71">
        <v>0.9</v>
      </c>
      <c r="H10" s="93">
        <v>0.9</v>
      </c>
      <c r="I10" s="88">
        <v>0.9</v>
      </c>
      <c r="J10" s="18">
        <v>1.1000000000000001</v>
      </c>
      <c r="K10" s="184">
        <v>0.9942691431333287</v>
      </c>
      <c r="L10" s="184">
        <v>1.3</v>
      </c>
      <c r="M10" s="67">
        <v>1.3</v>
      </c>
      <c r="N10" s="67">
        <v>1.2</v>
      </c>
    </row>
    <row r="11" spans="1:14" s="30" customFormat="1">
      <c r="A11" s="324" t="s">
        <v>835</v>
      </c>
      <c r="B11" s="30" t="s">
        <v>237</v>
      </c>
      <c r="C11" s="315">
        <v>3</v>
      </c>
      <c r="D11" s="8"/>
      <c r="E11" s="316">
        <v>0.48265351623020802</v>
      </c>
      <c r="F11" s="316" t="s">
        <v>305</v>
      </c>
      <c r="G11" s="316" t="s">
        <v>305</v>
      </c>
      <c r="H11" s="316" t="s">
        <v>305</v>
      </c>
      <c r="I11" s="316" t="s">
        <v>305</v>
      </c>
      <c r="J11" s="316" t="s">
        <v>305</v>
      </c>
      <c r="K11" s="316" t="s">
        <v>305</v>
      </c>
      <c r="L11" s="316" t="s">
        <v>305</v>
      </c>
      <c r="M11" s="316" t="s">
        <v>305</v>
      </c>
      <c r="N11" s="316" t="s">
        <v>305</v>
      </c>
    </row>
    <row r="12" spans="1:14" ht="25.5">
      <c r="A12" s="167" t="s">
        <v>473</v>
      </c>
      <c r="B12" s="15" t="s">
        <v>237</v>
      </c>
      <c r="C12" s="315">
        <v>1</v>
      </c>
      <c r="D12" s="8" t="s">
        <v>655</v>
      </c>
      <c r="E12" s="316">
        <v>8.2669597173411908</v>
      </c>
      <c r="F12" s="27">
        <v>8.6</v>
      </c>
      <c r="G12" s="93">
        <v>6.9</v>
      </c>
      <c r="H12" s="93">
        <v>6</v>
      </c>
      <c r="I12" s="88">
        <v>8.1999999999999993</v>
      </c>
      <c r="J12" s="18">
        <v>5.8</v>
      </c>
      <c r="K12" s="184">
        <v>7.1</v>
      </c>
      <c r="L12" s="184">
        <v>6.4</v>
      </c>
      <c r="M12" s="67">
        <v>6.4</v>
      </c>
      <c r="N12" s="67">
        <v>5.0999999999999996</v>
      </c>
    </row>
    <row r="13" spans="1:14">
      <c r="A13" s="51" t="s">
        <v>152</v>
      </c>
      <c r="B13" s="15" t="s">
        <v>237</v>
      </c>
      <c r="C13" s="315">
        <v>1</v>
      </c>
      <c r="D13" s="8" t="s">
        <v>655</v>
      </c>
      <c r="E13" s="316">
        <v>15.4</v>
      </c>
      <c r="F13" s="27">
        <v>14.8</v>
      </c>
      <c r="G13" s="93">
        <v>15</v>
      </c>
      <c r="H13" s="93">
        <v>16.100000000000001</v>
      </c>
      <c r="I13" s="88">
        <v>15.6</v>
      </c>
      <c r="J13" s="18">
        <v>14.2</v>
      </c>
      <c r="K13" s="67">
        <v>12.690740868604571</v>
      </c>
      <c r="L13" s="67">
        <v>8</v>
      </c>
      <c r="M13" s="67">
        <v>3.3</v>
      </c>
      <c r="N13" s="67">
        <v>2.7</v>
      </c>
    </row>
    <row r="14" spans="1:14">
      <c r="K14" s="15"/>
      <c r="L14" s="15"/>
      <c r="M14" s="15"/>
      <c r="N14" s="15"/>
    </row>
    <row r="15" spans="1:14">
      <c r="K15" s="15"/>
      <c r="L15" s="15"/>
      <c r="M15" s="15"/>
      <c r="N15" s="15"/>
    </row>
    <row r="16" spans="1:14">
      <c r="A16" s="140" t="s">
        <v>633</v>
      </c>
      <c r="B16" s="239"/>
      <c r="C16" s="239"/>
      <c r="K16" s="15"/>
      <c r="L16" s="15"/>
      <c r="M16" s="15"/>
      <c r="N16" s="15"/>
    </row>
    <row r="17" spans="1:14">
      <c r="A17" s="140" t="s">
        <v>806</v>
      </c>
      <c r="B17" s="140"/>
      <c r="C17" s="140"/>
      <c r="K17" s="15"/>
      <c r="L17" s="15"/>
      <c r="M17" s="15"/>
      <c r="N17" s="15"/>
    </row>
    <row r="18" spans="1:14">
      <c r="A18" s="325" t="s">
        <v>839</v>
      </c>
      <c r="B18" s="140"/>
      <c r="C18" s="140"/>
      <c r="K18" s="15"/>
      <c r="L18" s="15"/>
      <c r="M18" s="15"/>
      <c r="N18" s="15"/>
    </row>
    <row r="19" spans="1:14">
      <c r="A19" s="325" t="s">
        <v>846</v>
      </c>
      <c r="B19" s="236"/>
      <c r="C19" s="236"/>
      <c r="K19" s="15"/>
      <c r="L19" s="15"/>
      <c r="M19" s="15"/>
      <c r="N19" s="15"/>
    </row>
    <row r="20" spans="1:14">
      <c r="A20" s="325" t="s">
        <v>838</v>
      </c>
      <c r="K20" s="15"/>
      <c r="L20" s="15"/>
      <c r="M20" s="15"/>
      <c r="N20" s="15"/>
    </row>
    <row r="21" spans="1:14">
      <c r="K21" s="15"/>
      <c r="L21" s="15"/>
      <c r="M21" s="15"/>
      <c r="N21" s="15"/>
    </row>
    <row r="22" spans="1:14">
      <c r="K22" s="15"/>
      <c r="L22" s="15"/>
      <c r="M22" s="15"/>
      <c r="N22" s="15"/>
    </row>
    <row r="23" spans="1:14">
      <c r="K23" s="15"/>
      <c r="L23" s="15"/>
      <c r="M23" s="15"/>
      <c r="N23" s="15"/>
    </row>
    <row r="24" spans="1:14">
      <c r="K24" s="15"/>
      <c r="L24" s="15"/>
      <c r="M24" s="15"/>
      <c r="N24" s="15"/>
    </row>
    <row r="25" spans="1:14">
      <c r="K25" s="15"/>
      <c r="L25" s="15"/>
      <c r="M25" s="15"/>
      <c r="N25" s="15"/>
    </row>
    <row r="26" spans="1:14">
      <c r="K26" s="15"/>
      <c r="L26" s="15"/>
      <c r="M26" s="15"/>
      <c r="N26" s="15"/>
    </row>
    <row r="27" spans="1:14">
      <c r="K27" s="15"/>
      <c r="L27" s="15"/>
      <c r="M27" s="15"/>
      <c r="N27" s="15"/>
    </row>
    <row r="28" spans="1:14">
      <c r="K28" s="15"/>
      <c r="L28" s="15"/>
      <c r="M28" s="15"/>
      <c r="N28" s="15"/>
    </row>
    <row r="29" spans="1:14">
      <c r="K29" s="15"/>
      <c r="L29" s="15"/>
      <c r="M29" s="15"/>
      <c r="N29" s="15"/>
    </row>
    <row r="30" spans="1:14">
      <c r="K30" s="15"/>
      <c r="L30" s="15"/>
      <c r="M30" s="15"/>
      <c r="N30" s="15"/>
    </row>
    <row r="31" spans="1:14">
      <c r="K31" s="15"/>
      <c r="L31" s="15"/>
      <c r="M31" s="15"/>
      <c r="N31" s="15"/>
    </row>
    <row r="32" spans="1:14">
      <c r="K32" s="15"/>
      <c r="L32" s="15"/>
      <c r="M32" s="15"/>
      <c r="N32" s="15"/>
    </row>
    <row r="33" spans="11:14">
      <c r="K33" s="15"/>
      <c r="L33" s="15"/>
      <c r="M33" s="15"/>
      <c r="N33" s="15"/>
    </row>
    <row r="34" spans="11:14">
      <c r="K34" s="15"/>
      <c r="L34" s="15"/>
      <c r="M34" s="15"/>
      <c r="N34" s="15"/>
    </row>
    <row r="35" spans="11:14">
      <c r="K35" s="15"/>
      <c r="L35" s="15"/>
      <c r="M35" s="15"/>
      <c r="N35" s="15"/>
    </row>
    <row r="36" spans="11:14">
      <c r="K36" s="15"/>
      <c r="L36" s="15"/>
      <c r="M36" s="15"/>
      <c r="N36" s="15"/>
    </row>
    <row r="37" spans="11:14">
      <c r="K37" s="15"/>
      <c r="L37" s="15"/>
      <c r="M37" s="15"/>
      <c r="N37" s="15"/>
    </row>
    <row r="38" spans="11:14">
      <c r="K38" s="15"/>
      <c r="L38" s="15"/>
      <c r="M38" s="15"/>
      <c r="N38" s="15"/>
    </row>
    <row r="39" spans="11:14">
      <c r="K39" s="15"/>
      <c r="L39" s="15"/>
      <c r="M39" s="15"/>
      <c r="N39" s="15"/>
    </row>
    <row r="40" spans="11:14">
      <c r="K40" s="15"/>
      <c r="L40" s="15"/>
      <c r="M40" s="15"/>
      <c r="N40" s="15"/>
    </row>
    <row r="41" spans="11:14">
      <c r="K41" s="15"/>
      <c r="L41" s="15"/>
      <c r="M41" s="15"/>
      <c r="N41" s="15"/>
    </row>
    <row r="42" spans="11:14">
      <c r="K42" s="15"/>
      <c r="L42" s="15"/>
      <c r="M42" s="15"/>
      <c r="N42" s="15"/>
    </row>
    <row r="43" spans="11:14">
      <c r="K43" s="15"/>
      <c r="L43" s="15"/>
      <c r="M43" s="15"/>
      <c r="N43" s="15"/>
    </row>
    <row r="44" spans="11:14">
      <c r="K44" s="15"/>
      <c r="L44" s="15"/>
      <c r="M44" s="15"/>
      <c r="N44" s="15"/>
    </row>
    <row r="45" spans="11:14">
      <c r="K45" s="15"/>
      <c r="L45" s="15"/>
      <c r="M45" s="15"/>
      <c r="N45" s="15"/>
    </row>
    <row r="46" spans="11:14">
      <c r="K46" s="15"/>
      <c r="L46" s="15"/>
      <c r="M46" s="15"/>
      <c r="N46" s="15"/>
    </row>
    <row r="47" spans="11:14">
      <c r="K47" s="15"/>
      <c r="L47" s="15"/>
      <c r="M47" s="15"/>
      <c r="N47" s="15"/>
    </row>
    <row r="48" spans="11:14">
      <c r="K48" s="15"/>
      <c r="L48" s="15"/>
      <c r="M48" s="15"/>
      <c r="N48" s="15"/>
    </row>
    <row r="49" spans="11:14">
      <c r="K49" s="15"/>
      <c r="L49" s="15"/>
      <c r="M49" s="15"/>
      <c r="N49" s="15"/>
    </row>
    <row r="50" spans="11:14">
      <c r="K50" s="15"/>
      <c r="L50" s="15"/>
      <c r="M50" s="15"/>
      <c r="N50" s="15"/>
    </row>
    <row r="51" spans="11:14">
      <c r="K51" s="15"/>
      <c r="L51" s="15"/>
      <c r="M51" s="15"/>
      <c r="N51" s="15"/>
    </row>
    <row r="52" spans="11:14">
      <c r="K52" s="15"/>
      <c r="L52" s="15"/>
      <c r="M52" s="15"/>
      <c r="N52" s="15"/>
    </row>
    <row r="53" spans="11:14">
      <c r="K53" s="15"/>
      <c r="L53" s="15"/>
      <c r="M53" s="15"/>
      <c r="N53" s="15"/>
    </row>
    <row r="54" spans="11:14">
      <c r="K54" s="15"/>
      <c r="L54" s="15"/>
      <c r="M54" s="15"/>
      <c r="N54" s="15"/>
    </row>
    <row r="55" spans="11:14">
      <c r="K55" s="15"/>
      <c r="L55" s="15"/>
      <c r="M55" s="15"/>
      <c r="N55" s="15"/>
    </row>
    <row r="56" spans="11:14">
      <c r="K56" s="15"/>
      <c r="L56" s="15"/>
      <c r="M56" s="15"/>
      <c r="N56" s="15"/>
    </row>
    <row r="57" spans="11:14">
      <c r="K57" s="15"/>
      <c r="L57" s="15"/>
      <c r="M57" s="15"/>
      <c r="N57" s="15"/>
    </row>
    <row r="58" spans="11:14">
      <c r="K58" s="15"/>
      <c r="L58" s="15"/>
      <c r="M58" s="15"/>
      <c r="N58" s="15"/>
    </row>
    <row r="59" spans="11:14">
      <c r="K59" s="15"/>
      <c r="L59" s="15"/>
      <c r="M59" s="15"/>
      <c r="N59" s="15"/>
    </row>
    <row r="60" spans="11:14">
      <c r="K60" s="15"/>
      <c r="L60" s="15"/>
      <c r="M60" s="15"/>
      <c r="N60" s="15"/>
    </row>
    <row r="61" spans="11:14">
      <c r="K61" s="15"/>
      <c r="L61" s="15"/>
      <c r="M61" s="15"/>
      <c r="N61" s="15"/>
    </row>
    <row r="62" spans="11:14">
      <c r="K62" s="15"/>
      <c r="L62" s="15"/>
      <c r="M62" s="15"/>
      <c r="N62" s="15"/>
    </row>
    <row r="63" spans="11:14">
      <c r="K63" s="15"/>
      <c r="L63" s="15"/>
      <c r="M63" s="15"/>
      <c r="N63" s="15"/>
    </row>
    <row r="64" spans="11:14">
      <c r="K64" s="15"/>
      <c r="L64" s="15"/>
      <c r="M64" s="15"/>
      <c r="N64" s="15"/>
    </row>
    <row r="65" spans="11:14">
      <c r="K65" s="15"/>
      <c r="L65" s="15"/>
      <c r="M65" s="15"/>
      <c r="N65" s="15"/>
    </row>
    <row r="66" spans="11:14">
      <c r="K66" s="15"/>
      <c r="L66" s="15"/>
      <c r="M66" s="15"/>
      <c r="N66" s="15"/>
    </row>
    <row r="67" spans="11:14">
      <c r="K67" s="15"/>
      <c r="L67" s="15"/>
      <c r="M67" s="15"/>
      <c r="N67" s="15"/>
    </row>
    <row r="68" spans="11:14">
      <c r="K68" s="15"/>
      <c r="L68" s="15"/>
      <c r="M68" s="15"/>
      <c r="N68" s="15"/>
    </row>
    <row r="69" spans="11:14">
      <c r="K69" s="15"/>
      <c r="L69" s="15"/>
      <c r="M69" s="15"/>
      <c r="N69" s="15"/>
    </row>
    <row r="70" spans="11:14">
      <c r="K70" s="15"/>
      <c r="L70" s="15"/>
      <c r="M70" s="15"/>
      <c r="N70" s="15"/>
    </row>
    <row r="71" spans="11:14">
      <c r="K71" s="15"/>
      <c r="L71" s="15"/>
      <c r="M71" s="15"/>
      <c r="N71" s="15"/>
    </row>
    <row r="72" spans="11:14">
      <c r="K72" s="15"/>
      <c r="L72" s="15"/>
      <c r="M72" s="15"/>
      <c r="N72" s="15"/>
    </row>
    <row r="73" spans="11:14">
      <c r="K73" s="15"/>
      <c r="L73" s="15"/>
      <c r="M73" s="15"/>
      <c r="N73" s="15"/>
    </row>
    <row r="74" spans="11:14">
      <c r="K74" s="15"/>
      <c r="L74" s="15"/>
      <c r="M74" s="15"/>
      <c r="N74" s="15"/>
    </row>
    <row r="75" spans="11:14">
      <c r="K75" s="15"/>
      <c r="L75" s="15"/>
      <c r="M75" s="15"/>
      <c r="N75" s="15"/>
    </row>
    <row r="76" spans="11:14">
      <c r="K76" s="15"/>
      <c r="L76" s="15"/>
      <c r="M76" s="15"/>
      <c r="N76" s="15"/>
    </row>
    <row r="77" spans="11:14">
      <c r="K77" s="15"/>
      <c r="L77" s="15"/>
      <c r="M77" s="15"/>
      <c r="N77" s="15"/>
    </row>
    <row r="78" spans="11:14">
      <c r="K78" s="15"/>
      <c r="L78" s="15"/>
      <c r="M78" s="15"/>
      <c r="N78" s="15"/>
    </row>
    <row r="79" spans="11:14">
      <c r="K79" s="15"/>
      <c r="L79" s="15"/>
      <c r="M79" s="15"/>
      <c r="N79" s="15"/>
    </row>
    <row r="80" spans="11:14">
      <c r="K80" s="15"/>
      <c r="L80" s="15"/>
      <c r="M80" s="15"/>
      <c r="N80" s="15"/>
    </row>
    <row r="81" spans="11:14">
      <c r="K81" s="15"/>
      <c r="L81" s="15"/>
      <c r="M81" s="15"/>
      <c r="N81" s="15"/>
    </row>
    <row r="82" spans="11:14">
      <c r="K82" s="15"/>
      <c r="L82" s="15"/>
      <c r="M82" s="15"/>
      <c r="N82" s="15"/>
    </row>
    <row r="83" spans="11:14">
      <c r="K83" s="15"/>
      <c r="L83" s="15"/>
      <c r="M83" s="15"/>
      <c r="N83" s="15"/>
    </row>
    <row r="84" spans="11:14">
      <c r="K84" s="15"/>
      <c r="L84" s="15"/>
      <c r="M84" s="15"/>
      <c r="N84" s="15"/>
    </row>
    <row r="85" spans="11:14">
      <c r="K85" s="15"/>
      <c r="L85" s="15"/>
      <c r="M85" s="15"/>
      <c r="N85" s="15"/>
    </row>
    <row r="86" spans="11:14">
      <c r="K86" s="15"/>
      <c r="L86" s="15"/>
      <c r="M86" s="15"/>
      <c r="N86" s="15"/>
    </row>
    <row r="87" spans="11:14">
      <c r="K87" s="15"/>
      <c r="L87" s="15"/>
      <c r="M87" s="15"/>
      <c r="N87" s="15"/>
    </row>
    <row r="88" spans="11:14">
      <c r="K88" s="15"/>
      <c r="L88" s="15"/>
      <c r="M88" s="15"/>
      <c r="N88" s="15"/>
    </row>
    <row r="89" spans="11:14">
      <c r="K89" s="15"/>
      <c r="L89" s="15"/>
      <c r="M89" s="15"/>
      <c r="N89" s="15"/>
    </row>
    <row r="90" spans="11:14">
      <c r="K90" s="15"/>
      <c r="L90" s="15"/>
      <c r="M90" s="15"/>
      <c r="N90" s="15"/>
    </row>
    <row r="91" spans="11:14">
      <c r="K91" s="15"/>
      <c r="L91" s="15"/>
      <c r="M91" s="15"/>
      <c r="N91" s="15"/>
    </row>
    <row r="92" spans="11:14">
      <c r="K92" s="15"/>
      <c r="L92" s="15"/>
      <c r="M92" s="15"/>
      <c r="N92" s="15"/>
    </row>
    <row r="93" spans="11:14">
      <c r="K93" s="15"/>
      <c r="L93" s="15"/>
      <c r="M93" s="15"/>
      <c r="N93" s="15"/>
    </row>
    <row r="94" spans="11:14">
      <c r="K94" s="15"/>
      <c r="L94" s="15"/>
      <c r="M94" s="15"/>
      <c r="N94" s="15"/>
    </row>
    <row r="95" spans="11:14">
      <c r="K95" s="15"/>
      <c r="L95" s="15"/>
      <c r="M95" s="15"/>
      <c r="N95" s="15"/>
    </row>
    <row r="96" spans="11:14">
      <c r="K96" s="15"/>
      <c r="L96" s="15"/>
      <c r="M96" s="15"/>
      <c r="N96" s="15"/>
    </row>
    <row r="97" spans="11:14">
      <c r="K97" s="15"/>
      <c r="L97" s="15"/>
      <c r="M97" s="15"/>
      <c r="N97" s="15"/>
    </row>
    <row r="98" spans="11:14">
      <c r="K98" s="15"/>
      <c r="L98" s="15"/>
      <c r="M98" s="15"/>
      <c r="N98" s="15"/>
    </row>
    <row r="99" spans="11:14">
      <c r="K99" s="15"/>
      <c r="L99" s="15"/>
      <c r="M99" s="15"/>
      <c r="N99" s="15"/>
    </row>
    <row r="100" spans="11:14">
      <c r="K100" s="15"/>
      <c r="L100" s="15"/>
      <c r="M100" s="15"/>
      <c r="N100" s="15"/>
    </row>
    <row r="101" spans="11:14">
      <c r="K101" s="15"/>
      <c r="L101" s="15"/>
      <c r="M101" s="15"/>
      <c r="N101" s="15"/>
    </row>
    <row r="102" spans="11:14">
      <c r="K102" s="15"/>
      <c r="L102" s="15"/>
      <c r="M102" s="15"/>
      <c r="N102" s="15"/>
    </row>
    <row r="103" spans="11:14">
      <c r="K103" s="15"/>
      <c r="L103" s="15"/>
      <c r="M103" s="15"/>
      <c r="N103" s="15"/>
    </row>
    <row r="104" spans="11:14">
      <c r="K104" s="15"/>
      <c r="L104" s="15"/>
      <c r="M104" s="15"/>
      <c r="N104" s="15"/>
    </row>
    <row r="105" spans="11:14">
      <c r="K105" s="15"/>
      <c r="L105" s="15"/>
      <c r="M105" s="15"/>
      <c r="N105" s="15"/>
    </row>
    <row r="106" spans="11:14">
      <c r="K106" s="15"/>
      <c r="L106" s="15"/>
      <c r="M106" s="15"/>
      <c r="N106" s="15"/>
    </row>
    <row r="107" spans="11:14">
      <c r="K107" s="15"/>
      <c r="L107" s="15"/>
      <c r="M107" s="15"/>
      <c r="N107" s="15"/>
    </row>
    <row r="108" spans="11:14">
      <c r="K108" s="15"/>
      <c r="L108" s="15"/>
      <c r="M108" s="15"/>
      <c r="N108" s="15"/>
    </row>
    <row r="109" spans="11:14">
      <c r="K109" s="15"/>
      <c r="L109" s="15"/>
      <c r="M109" s="15"/>
      <c r="N109" s="15"/>
    </row>
    <row r="110" spans="11:14">
      <c r="K110" s="15"/>
      <c r="L110" s="15"/>
      <c r="M110" s="15"/>
      <c r="N110" s="15"/>
    </row>
    <row r="111" spans="11:14">
      <c r="K111" s="15"/>
      <c r="L111" s="15"/>
      <c r="M111" s="15"/>
      <c r="N111" s="15"/>
    </row>
    <row r="112" spans="11:14">
      <c r="K112" s="15"/>
      <c r="L112" s="15"/>
      <c r="M112" s="15"/>
      <c r="N112" s="15"/>
    </row>
    <row r="113" spans="11:14">
      <c r="K113" s="15"/>
      <c r="L113" s="15"/>
      <c r="M113" s="15"/>
      <c r="N113" s="15"/>
    </row>
    <row r="114" spans="11:14">
      <c r="K114" s="15"/>
      <c r="L114" s="15"/>
      <c r="M114" s="15"/>
      <c r="N114" s="15"/>
    </row>
    <row r="115" spans="11:14">
      <c r="K115" s="15"/>
      <c r="L115" s="15"/>
      <c r="M115" s="15"/>
      <c r="N115" s="15"/>
    </row>
    <row r="116" spans="11:14">
      <c r="K116" s="15"/>
      <c r="L116" s="15"/>
      <c r="M116" s="15"/>
      <c r="N116" s="15"/>
    </row>
    <row r="117" spans="11:14">
      <c r="K117" s="15"/>
      <c r="L117" s="15"/>
      <c r="M117" s="15"/>
      <c r="N117" s="15"/>
    </row>
    <row r="118" spans="11:14">
      <c r="K118" s="15"/>
      <c r="L118" s="15"/>
      <c r="M118" s="15"/>
      <c r="N118" s="15"/>
    </row>
    <row r="119" spans="11:14">
      <c r="K119" s="15"/>
      <c r="L119" s="15"/>
      <c r="M119" s="15"/>
      <c r="N119" s="15"/>
    </row>
    <row r="120" spans="11:14">
      <c r="K120" s="15"/>
      <c r="L120" s="15"/>
      <c r="M120" s="15"/>
      <c r="N120" s="15"/>
    </row>
    <row r="121" spans="11:14">
      <c r="K121" s="15"/>
      <c r="L121" s="15"/>
      <c r="M121" s="15"/>
      <c r="N121" s="15"/>
    </row>
    <row r="122" spans="11:14">
      <c r="K122" s="15"/>
      <c r="L122" s="15"/>
      <c r="M122" s="15"/>
      <c r="N122" s="15"/>
    </row>
    <row r="123" spans="11:14">
      <c r="K123" s="15"/>
      <c r="L123" s="15"/>
      <c r="M123" s="15"/>
      <c r="N123" s="15"/>
    </row>
    <row r="124" spans="11:14">
      <c r="K124" s="15"/>
      <c r="L124" s="15"/>
      <c r="M124" s="15"/>
      <c r="N124" s="15"/>
    </row>
    <row r="125" spans="11:14">
      <c r="K125" s="15"/>
      <c r="L125" s="15"/>
      <c r="M125" s="15"/>
      <c r="N125" s="15"/>
    </row>
    <row r="126" spans="11:14">
      <c r="K126" s="15"/>
      <c r="L126" s="15"/>
      <c r="M126" s="15"/>
      <c r="N126" s="15"/>
    </row>
    <row r="127" spans="11:14">
      <c r="K127" s="15"/>
      <c r="L127" s="15"/>
      <c r="M127" s="15"/>
      <c r="N127" s="15"/>
    </row>
    <row r="128" spans="11:14">
      <c r="K128" s="15"/>
      <c r="L128" s="15"/>
      <c r="M128" s="15"/>
      <c r="N128" s="15"/>
    </row>
    <row r="129" spans="11:14">
      <c r="K129" s="15"/>
      <c r="L129" s="15"/>
      <c r="M129" s="15"/>
      <c r="N129" s="15"/>
    </row>
    <row r="130" spans="11:14">
      <c r="K130" s="15"/>
      <c r="L130" s="15"/>
      <c r="M130" s="15"/>
      <c r="N130" s="15"/>
    </row>
    <row r="131" spans="11:14">
      <c r="K131" s="15"/>
      <c r="L131" s="15"/>
      <c r="M131" s="15"/>
      <c r="N131" s="15"/>
    </row>
    <row r="132" spans="11:14">
      <c r="K132" s="15"/>
      <c r="L132" s="15"/>
      <c r="M132" s="15"/>
      <c r="N132" s="15"/>
    </row>
    <row r="133" spans="11:14">
      <c r="K133" s="15"/>
      <c r="L133" s="15"/>
      <c r="M133" s="15"/>
      <c r="N133" s="15"/>
    </row>
    <row r="134" spans="11:14">
      <c r="K134" s="15"/>
      <c r="L134" s="15"/>
      <c r="M134" s="15"/>
      <c r="N134" s="15"/>
    </row>
    <row r="135" spans="11:14">
      <c r="K135" s="15"/>
      <c r="L135" s="15"/>
      <c r="M135" s="15"/>
      <c r="N135" s="15"/>
    </row>
    <row r="136" spans="11:14">
      <c r="K136" s="15"/>
      <c r="L136" s="15"/>
      <c r="M136" s="15"/>
      <c r="N136" s="15"/>
    </row>
    <row r="137" spans="11:14">
      <c r="K137" s="15"/>
      <c r="L137" s="15"/>
      <c r="M137" s="15"/>
      <c r="N137" s="15"/>
    </row>
    <row r="138" spans="11:14">
      <c r="K138" s="15"/>
      <c r="L138" s="15"/>
      <c r="M138" s="15"/>
      <c r="N138" s="15"/>
    </row>
    <row r="139" spans="11:14">
      <c r="K139" s="15"/>
      <c r="L139" s="15"/>
      <c r="M139" s="15"/>
      <c r="N139" s="15"/>
    </row>
    <row r="140" spans="11:14">
      <c r="K140" s="15"/>
      <c r="L140" s="15"/>
      <c r="M140" s="15"/>
      <c r="N140" s="15"/>
    </row>
    <row r="141" spans="11:14">
      <c r="K141" s="15"/>
      <c r="L141" s="15"/>
      <c r="M141" s="15"/>
      <c r="N141" s="15"/>
    </row>
    <row r="142" spans="11:14">
      <c r="K142" s="15"/>
      <c r="L142" s="15"/>
      <c r="M142" s="15"/>
      <c r="N142" s="15"/>
    </row>
    <row r="143" spans="11:14">
      <c r="K143" s="15"/>
      <c r="L143" s="15"/>
      <c r="M143" s="15"/>
      <c r="N143" s="15"/>
    </row>
    <row r="144" spans="11:14">
      <c r="K144" s="15"/>
      <c r="L144" s="15"/>
      <c r="M144" s="15"/>
      <c r="N144" s="15"/>
    </row>
    <row r="145" spans="11:14">
      <c r="K145" s="15"/>
      <c r="L145" s="15"/>
      <c r="M145" s="15"/>
      <c r="N145" s="15"/>
    </row>
    <row r="146" spans="11:14">
      <c r="K146" s="15"/>
      <c r="L146" s="15"/>
      <c r="M146" s="15"/>
      <c r="N146" s="15"/>
    </row>
    <row r="147" spans="11:14">
      <c r="K147" s="15"/>
      <c r="L147" s="15"/>
      <c r="M147" s="15"/>
      <c r="N147" s="15"/>
    </row>
    <row r="148" spans="11:14">
      <c r="K148" s="15"/>
      <c r="L148" s="15"/>
      <c r="M148" s="15"/>
      <c r="N148" s="15"/>
    </row>
    <row r="149" spans="11:14">
      <c r="K149" s="15"/>
      <c r="L149" s="15"/>
      <c r="M149" s="15"/>
      <c r="N149" s="15"/>
    </row>
    <row r="150" spans="11:14">
      <c r="K150" s="15"/>
      <c r="L150" s="15"/>
      <c r="M150" s="15"/>
      <c r="N150" s="15"/>
    </row>
    <row r="151" spans="11:14">
      <c r="K151" s="15"/>
      <c r="L151" s="15"/>
      <c r="M151" s="15"/>
      <c r="N151" s="15"/>
    </row>
    <row r="152" spans="11:14">
      <c r="K152" s="15"/>
      <c r="L152" s="15"/>
      <c r="M152" s="15"/>
      <c r="N152" s="15"/>
    </row>
    <row r="153" spans="11:14">
      <c r="K153" s="15"/>
      <c r="L153" s="15"/>
      <c r="M153" s="15"/>
      <c r="N153" s="15"/>
    </row>
    <row r="154" spans="11:14">
      <c r="K154" s="15"/>
      <c r="L154" s="15"/>
      <c r="M154" s="15"/>
      <c r="N154" s="15"/>
    </row>
    <row r="155" spans="11:14">
      <c r="K155" s="15"/>
      <c r="L155" s="15"/>
      <c r="M155" s="15"/>
      <c r="N155" s="15"/>
    </row>
    <row r="156" spans="11:14">
      <c r="K156" s="15"/>
      <c r="L156" s="15"/>
      <c r="M156" s="15"/>
      <c r="N156" s="15"/>
    </row>
    <row r="157" spans="11:14">
      <c r="K157" s="15"/>
      <c r="L157" s="15"/>
      <c r="M157" s="15"/>
      <c r="N157" s="15"/>
    </row>
    <row r="158" spans="11:14">
      <c r="K158" s="15"/>
      <c r="L158" s="15"/>
      <c r="M158" s="15"/>
      <c r="N158" s="15"/>
    </row>
    <row r="159" spans="11:14">
      <c r="K159" s="15"/>
      <c r="L159" s="15"/>
      <c r="M159" s="15"/>
      <c r="N159" s="15"/>
    </row>
    <row r="160" spans="11:14">
      <c r="K160" s="15"/>
      <c r="L160" s="15"/>
      <c r="M160" s="15"/>
      <c r="N160" s="15"/>
    </row>
    <row r="161" spans="11:14">
      <c r="K161" s="15"/>
      <c r="L161" s="15"/>
      <c r="M161" s="15"/>
      <c r="N161" s="15"/>
    </row>
    <row r="162" spans="11:14">
      <c r="K162" s="15"/>
      <c r="L162" s="15"/>
      <c r="M162" s="15"/>
      <c r="N162" s="15"/>
    </row>
    <row r="163" spans="11:14">
      <c r="K163" s="15"/>
      <c r="L163" s="15"/>
      <c r="M163" s="15"/>
      <c r="N163" s="15"/>
    </row>
    <row r="164" spans="11:14">
      <c r="K164" s="15"/>
      <c r="L164" s="15"/>
      <c r="M164" s="15"/>
      <c r="N164" s="15"/>
    </row>
    <row r="165" spans="11:14">
      <c r="K165" s="15"/>
      <c r="L165" s="15"/>
      <c r="M165" s="15"/>
      <c r="N165" s="15"/>
    </row>
    <row r="166" spans="11:14">
      <c r="K166" s="15"/>
      <c r="L166" s="15"/>
      <c r="M166" s="15"/>
      <c r="N166" s="15"/>
    </row>
    <row r="167" spans="11:14">
      <c r="K167" s="15"/>
      <c r="L167" s="15"/>
      <c r="M167" s="15"/>
      <c r="N167" s="15"/>
    </row>
    <row r="168" spans="11:14">
      <c r="K168" s="15"/>
      <c r="L168" s="15"/>
      <c r="M168" s="15"/>
      <c r="N168" s="15"/>
    </row>
    <row r="169" spans="11:14">
      <c r="K169" s="15"/>
      <c r="L169" s="15"/>
      <c r="M169" s="15"/>
      <c r="N169" s="15"/>
    </row>
    <row r="170" spans="11:14">
      <c r="K170" s="15"/>
      <c r="L170" s="15"/>
      <c r="M170" s="15"/>
      <c r="N170" s="15"/>
    </row>
    <row r="171" spans="11:14">
      <c r="K171" s="15"/>
      <c r="L171" s="15"/>
      <c r="M171" s="15"/>
      <c r="N171" s="15"/>
    </row>
    <row r="172" spans="11:14">
      <c r="K172" s="15"/>
      <c r="L172" s="15"/>
      <c r="M172" s="15"/>
      <c r="N172" s="15"/>
    </row>
    <row r="173" spans="11:14">
      <c r="K173" s="15"/>
      <c r="L173" s="15"/>
      <c r="M173" s="15"/>
      <c r="N173" s="15"/>
    </row>
    <row r="174" spans="11:14">
      <c r="K174" s="15"/>
      <c r="L174" s="15"/>
      <c r="M174" s="15"/>
      <c r="N174" s="15"/>
    </row>
    <row r="175" spans="11:14">
      <c r="K175" s="15"/>
      <c r="L175" s="15"/>
      <c r="M175" s="15"/>
      <c r="N175" s="15"/>
    </row>
    <row r="176" spans="11:14">
      <c r="K176" s="15"/>
      <c r="L176" s="15"/>
      <c r="M176" s="15"/>
      <c r="N176" s="15"/>
    </row>
    <row r="177" spans="11:14">
      <c r="K177" s="15"/>
      <c r="L177" s="15"/>
      <c r="M177" s="15"/>
      <c r="N177" s="15"/>
    </row>
    <row r="178" spans="11:14">
      <c r="K178" s="15"/>
      <c r="L178" s="15"/>
      <c r="M178" s="15"/>
      <c r="N178" s="15"/>
    </row>
    <row r="179" spans="11:14">
      <c r="K179" s="15"/>
      <c r="L179" s="15"/>
      <c r="M179" s="15"/>
      <c r="N179" s="15"/>
    </row>
    <row r="180" spans="11:14">
      <c r="K180" s="15"/>
      <c r="L180" s="15"/>
      <c r="M180" s="15"/>
      <c r="N180" s="15"/>
    </row>
    <row r="181" spans="11:14">
      <c r="K181" s="15"/>
      <c r="L181" s="15"/>
      <c r="M181" s="15"/>
      <c r="N181" s="15"/>
    </row>
    <row r="182" spans="11:14">
      <c r="K182" s="15"/>
      <c r="L182" s="15"/>
      <c r="M182" s="15"/>
      <c r="N182" s="15"/>
    </row>
    <row r="183" spans="11:14">
      <c r="K183" s="15"/>
      <c r="L183" s="15"/>
      <c r="M183" s="15"/>
      <c r="N183" s="15"/>
    </row>
    <row r="184" spans="11:14">
      <c r="K184" s="15"/>
      <c r="L184" s="15"/>
      <c r="M184" s="15"/>
      <c r="N184" s="15"/>
    </row>
    <row r="185" spans="11:14">
      <c r="K185" s="15"/>
      <c r="L185" s="15"/>
      <c r="M185" s="15"/>
      <c r="N185" s="15"/>
    </row>
    <row r="186" spans="11:14">
      <c r="K186" s="15"/>
      <c r="L186" s="15"/>
      <c r="M186" s="15"/>
      <c r="N186" s="15"/>
    </row>
    <row r="187" spans="11:14">
      <c r="K187" s="15"/>
      <c r="L187" s="15"/>
      <c r="M187" s="15"/>
      <c r="N187" s="15"/>
    </row>
    <row r="188" spans="11:14">
      <c r="K188" s="15"/>
      <c r="L188" s="15"/>
      <c r="M188" s="15"/>
      <c r="N188" s="15"/>
    </row>
    <row r="189" spans="11:14">
      <c r="K189" s="15"/>
      <c r="L189" s="15"/>
      <c r="M189" s="15"/>
      <c r="N189" s="15"/>
    </row>
    <row r="190" spans="11:14">
      <c r="K190" s="15"/>
      <c r="L190" s="15"/>
      <c r="M190" s="15"/>
      <c r="N190" s="15"/>
    </row>
    <row r="191" spans="11:14">
      <c r="K191" s="15"/>
      <c r="L191" s="15"/>
      <c r="M191" s="15"/>
      <c r="N191" s="15"/>
    </row>
    <row r="192" spans="11:14">
      <c r="K192" s="15"/>
      <c r="L192" s="15"/>
      <c r="M192" s="15"/>
      <c r="N192" s="15"/>
    </row>
    <row r="193" spans="11:14">
      <c r="K193" s="15"/>
      <c r="L193" s="15"/>
      <c r="M193" s="15"/>
      <c r="N193" s="15"/>
    </row>
    <row r="194" spans="11:14">
      <c r="K194" s="15"/>
      <c r="L194" s="15"/>
      <c r="M194" s="15"/>
      <c r="N194" s="15"/>
    </row>
  </sheetData>
  <phoneticPr fontId="13" type="noConversion"/>
  <conditionalFormatting sqref="I6:I10 I12:I13">
    <cfRule type="cellIs" dxfId="819" priority="224" operator="equal">
      <formula>"-"</formula>
    </cfRule>
  </conditionalFormatting>
  <conditionalFormatting sqref="I6:I10 I12:I13">
    <cfRule type="cellIs" dxfId="818" priority="223" operator="equal">
      <formula>"-"</formula>
    </cfRule>
  </conditionalFormatting>
  <conditionalFormatting sqref="H6">
    <cfRule type="cellIs" dxfId="817" priority="221" stopIfTrue="1" operator="equal">
      <formula>"-"</formula>
    </cfRule>
    <cfRule type="containsText" dxfId="816" priority="222" stopIfTrue="1" operator="containsText" text="leer">
      <formula>NOT(ISERROR(SEARCH("leer",H6)))</formula>
    </cfRule>
  </conditionalFormatting>
  <conditionalFormatting sqref="H6">
    <cfRule type="cellIs" dxfId="815" priority="219" stopIfTrue="1" operator="equal">
      <formula>"-"</formula>
    </cfRule>
    <cfRule type="containsText" dxfId="814" priority="220" stopIfTrue="1" operator="containsText" text="leer">
      <formula>NOT(ISERROR(SEARCH("leer",H6)))</formula>
    </cfRule>
  </conditionalFormatting>
  <conditionalFormatting sqref="H10 H12:H13">
    <cfRule type="cellIs" dxfId="813" priority="217" stopIfTrue="1" operator="equal">
      <formula>"-"</formula>
    </cfRule>
    <cfRule type="containsText" dxfId="812" priority="218" stopIfTrue="1" operator="containsText" text="leer">
      <formula>NOT(ISERROR(SEARCH("leer",H10)))</formula>
    </cfRule>
  </conditionalFormatting>
  <conditionalFormatting sqref="H10 H12:H13">
    <cfRule type="cellIs" dxfId="811" priority="215" stopIfTrue="1" operator="equal">
      <formula>"-"</formula>
    </cfRule>
    <cfRule type="containsText" dxfId="810" priority="216" stopIfTrue="1" operator="containsText" text="leer">
      <formula>NOT(ISERROR(SEARCH("leer",H10)))</formula>
    </cfRule>
  </conditionalFormatting>
  <conditionalFormatting sqref="G6">
    <cfRule type="cellIs" dxfId="809" priority="213" stopIfTrue="1" operator="equal">
      <formula>"-"</formula>
    </cfRule>
    <cfRule type="containsText" dxfId="808" priority="214" stopIfTrue="1" operator="containsText" text="leer">
      <formula>NOT(ISERROR(SEARCH("leer",G6)))</formula>
    </cfRule>
  </conditionalFormatting>
  <conditionalFormatting sqref="G6">
    <cfRule type="cellIs" dxfId="807" priority="211" stopIfTrue="1" operator="equal">
      <formula>"-"</formula>
    </cfRule>
    <cfRule type="containsText" dxfId="806" priority="212" stopIfTrue="1" operator="containsText" text="leer">
      <formula>NOT(ISERROR(SEARCH("leer",G6)))</formula>
    </cfRule>
  </conditionalFormatting>
  <conditionalFormatting sqref="G10 G12:G13">
    <cfRule type="cellIs" dxfId="805" priority="209" stopIfTrue="1" operator="equal">
      <formula>"-"</formula>
    </cfRule>
    <cfRule type="containsText" dxfId="804" priority="210" stopIfTrue="1" operator="containsText" text="leer">
      <formula>NOT(ISERROR(SEARCH("leer",G10)))</formula>
    </cfRule>
  </conditionalFormatting>
  <conditionalFormatting sqref="G10 G12:G13">
    <cfRule type="cellIs" dxfId="803" priority="207" stopIfTrue="1" operator="equal">
      <formula>"-"</formula>
    </cfRule>
    <cfRule type="containsText" dxfId="802" priority="208" stopIfTrue="1" operator="containsText" text="leer">
      <formula>NOT(ISERROR(SEARCH("leer",G10)))</formula>
    </cfRule>
  </conditionalFormatting>
  <conditionalFormatting sqref="G6">
    <cfRule type="cellIs" dxfId="801" priority="205" stopIfTrue="1" operator="equal">
      <formula>"-"</formula>
    </cfRule>
    <cfRule type="containsText" dxfId="800" priority="206" stopIfTrue="1" operator="containsText" text="leer">
      <formula>NOT(ISERROR(SEARCH("leer",G6)))</formula>
    </cfRule>
  </conditionalFormatting>
  <conditionalFormatting sqref="G6">
    <cfRule type="cellIs" dxfId="799" priority="203" stopIfTrue="1" operator="equal">
      <formula>"-"</formula>
    </cfRule>
    <cfRule type="containsText" dxfId="798" priority="204" stopIfTrue="1" operator="containsText" text="leer">
      <formula>NOT(ISERROR(SEARCH("leer",G6)))</formula>
    </cfRule>
  </conditionalFormatting>
  <conditionalFormatting sqref="G6">
    <cfRule type="cellIs" dxfId="797" priority="201" stopIfTrue="1" operator="equal">
      <formula>"-"</formula>
    </cfRule>
    <cfRule type="containsText" dxfId="796" priority="202" stopIfTrue="1" operator="containsText" text="leer">
      <formula>NOT(ISERROR(SEARCH("leer",G6)))</formula>
    </cfRule>
  </conditionalFormatting>
  <conditionalFormatting sqref="G6">
    <cfRule type="cellIs" dxfId="795" priority="199" stopIfTrue="1" operator="equal">
      <formula>"-"</formula>
    </cfRule>
    <cfRule type="containsText" dxfId="794" priority="200" stopIfTrue="1" operator="containsText" text="leer">
      <formula>NOT(ISERROR(SEARCH("leer",G6)))</formula>
    </cfRule>
  </conditionalFormatting>
  <conditionalFormatting sqref="G6">
    <cfRule type="cellIs" dxfId="793" priority="197" stopIfTrue="1" operator="equal">
      <formula>"-"</formula>
    </cfRule>
    <cfRule type="containsText" dxfId="792" priority="198" stopIfTrue="1" operator="containsText" text="leer">
      <formula>NOT(ISERROR(SEARCH("leer",G6)))</formula>
    </cfRule>
  </conditionalFormatting>
  <conditionalFormatting sqref="G6">
    <cfRule type="cellIs" dxfId="791" priority="195" stopIfTrue="1" operator="equal">
      <formula>"-"</formula>
    </cfRule>
    <cfRule type="containsText" dxfId="790" priority="196" stopIfTrue="1" operator="containsText" text="leer">
      <formula>NOT(ISERROR(SEARCH("leer",G6)))</formula>
    </cfRule>
  </conditionalFormatting>
  <conditionalFormatting sqref="G6">
    <cfRule type="cellIs" dxfId="789" priority="193" stopIfTrue="1" operator="equal">
      <formula>"-"</formula>
    </cfRule>
    <cfRule type="containsText" dxfId="788" priority="194" stopIfTrue="1" operator="containsText" text="leer">
      <formula>NOT(ISERROR(SEARCH("leer",G6)))</formula>
    </cfRule>
  </conditionalFormatting>
  <conditionalFormatting sqref="G6">
    <cfRule type="cellIs" dxfId="787" priority="191" stopIfTrue="1" operator="equal">
      <formula>"-"</formula>
    </cfRule>
    <cfRule type="containsText" dxfId="786" priority="192" stopIfTrue="1" operator="containsText" text="leer">
      <formula>NOT(ISERROR(SEARCH("leer",G6)))</formula>
    </cfRule>
  </conditionalFormatting>
  <conditionalFormatting sqref="G6">
    <cfRule type="cellIs" dxfId="785" priority="189" stopIfTrue="1" operator="equal">
      <formula>"-"</formula>
    </cfRule>
    <cfRule type="containsText" dxfId="784" priority="190" stopIfTrue="1" operator="containsText" text="leer">
      <formula>NOT(ISERROR(SEARCH("leer",G6)))</formula>
    </cfRule>
  </conditionalFormatting>
  <conditionalFormatting sqref="G10 G12:G13">
    <cfRule type="cellIs" dxfId="783" priority="187" stopIfTrue="1" operator="equal">
      <formula>"-"</formula>
    </cfRule>
    <cfRule type="containsText" dxfId="782" priority="188" stopIfTrue="1" operator="containsText" text="leer">
      <formula>NOT(ISERROR(SEARCH("leer",G10)))</formula>
    </cfRule>
  </conditionalFormatting>
  <conditionalFormatting sqref="G10 G12:G13">
    <cfRule type="cellIs" dxfId="781" priority="185" stopIfTrue="1" operator="equal">
      <formula>"-"</formula>
    </cfRule>
    <cfRule type="containsText" dxfId="780" priority="186" stopIfTrue="1" operator="containsText" text="leer">
      <formula>NOT(ISERROR(SEARCH("leer",G10)))</formula>
    </cfRule>
  </conditionalFormatting>
  <conditionalFormatting sqref="G10 G12:G13">
    <cfRule type="cellIs" dxfId="779" priority="183" stopIfTrue="1" operator="equal">
      <formula>"-"</formula>
    </cfRule>
    <cfRule type="containsText" dxfId="778" priority="184" stopIfTrue="1" operator="containsText" text="leer">
      <formula>NOT(ISERROR(SEARCH("leer",G10)))</formula>
    </cfRule>
  </conditionalFormatting>
  <conditionalFormatting sqref="G10 G12:G13">
    <cfRule type="cellIs" dxfId="777" priority="181" stopIfTrue="1" operator="equal">
      <formula>"-"</formula>
    </cfRule>
    <cfRule type="containsText" dxfId="776" priority="182" stopIfTrue="1" operator="containsText" text="leer">
      <formula>NOT(ISERROR(SEARCH("leer",G10)))</formula>
    </cfRule>
  </conditionalFormatting>
  <conditionalFormatting sqref="G10 G12:G13">
    <cfRule type="cellIs" dxfId="775" priority="179" stopIfTrue="1" operator="equal">
      <formula>"-"</formula>
    </cfRule>
    <cfRule type="containsText" dxfId="774" priority="180" stopIfTrue="1" operator="containsText" text="leer">
      <formula>NOT(ISERROR(SEARCH("leer",G10)))</formula>
    </cfRule>
  </conditionalFormatting>
  <conditionalFormatting sqref="G10 G12:G13">
    <cfRule type="cellIs" dxfId="773" priority="177" stopIfTrue="1" operator="equal">
      <formula>"-"</formula>
    </cfRule>
    <cfRule type="containsText" dxfId="772" priority="178" stopIfTrue="1" operator="containsText" text="leer">
      <formula>NOT(ISERROR(SEARCH("leer",G10)))</formula>
    </cfRule>
  </conditionalFormatting>
  <conditionalFormatting sqref="G10 G12:G13">
    <cfRule type="cellIs" dxfId="771" priority="175" stopIfTrue="1" operator="equal">
      <formula>"-"</formula>
    </cfRule>
    <cfRule type="containsText" dxfId="770" priority="176" stopIfTrue="1" operator="containsText" text="leer">
      <formula>NOT(ISERROR(SEARCH("leer",G10)))</formula>
    </cfRule>
  </conditionalFormatting>
  <conditionalFormatting sqref="G10 G12:G13">
    <cfRule type="cellIs" dxfId="769" priority="173" stopIfTrue="1" operator="equal">
      <formula>"-"</formula>
    </cfRule>
    <cfRule type="containsText" dxfId="768" priority="174" stopIfTrue="1" operator="containsText" text="leer">
      <formula>NOT(ISERROR(SEARCH("leer",G10)))</formula>
    </cfRule>
  </conditionalFormatting>
  <conditionalFormatting sqref="G10 G12:G13">
    <cfRule type="cellIs" dxfId="767" priority="171" stopIfTrue="1" operator="equal">
      <formula>"-"</formula>
    </cfRule>
    <cfRule type="containsText" dxfId="766" priority="172" stopIfTrue="1" operator="containsText" text="leer">
      <formula>NOT(ISERROR(SEARCH("leer",G10)))</formula>
    </cfRule>
  </conditionalFormatting>
  <conditionalFormatting sqref="G6">
    <cfRule type="cellIs" dxfId="765" priority="169" stopIfTrue="1" operator="equal">
      <formula>"-"</formula>
    </cfRule>
    <cfRule type="containsText" dxfId="764" priority="170" stopIfTrue="1" operator="containsText" text="leer">
      <formula>NOT(ISERROR(SEARCH("leer",G6)))</formula>
    </cfRule>
  </conditionalFormatting>
  <conditionalFormatting sqref="G6">
    <cfRule type="cellIs" dxfId="763" priority="167" stopIfTrue="1" operator="equal">
      <formula>"-"</formula>
    </cfRule>
    <cfRule type="containsText" dxfId="762" priority="168" stopIfTrue="1" operator="containsText" text="leer">
      <formula>NOT(ISERROR(SEARCH("leer",G6)))</formula>
    </cfRule>
  </conditionalFormatting>
  <conditionalFormatting sqref="G10 G12:G13">
    <cfRule type="cellIs" dxfId="761" priority="165" stopIfTrue="1" operator="equal">
      <formula>"-"</formula>
    </cfRule>
    <cfRule type="containsText" dxfId="760" priority="166" stopIfTrue="1" operator="containsText" text="leer">
      <formula>NOT(ISERROR(SEARCH("leer",G10)))</formula>
    </cfRule>
  </conditionalFormatting>
  <conditionalFormatting sqref="G10 G12:G13">
    <cfRule type="cellIs" dxfId="759" priority="163" stopIfTrue="1" operator="equal">
      <formula>"-"</formula>
    </cfRule>
    <cfRule type="containsText" dxfId="758" priority="164" stopIfTrue="1" operator="containsText" text="leer">
      <formula>NOT(ISERROR(SEARCH("leer",G10)))</formula>
    </cfRule>
  </conditionalFormatting>
  <conditionalFormatting sqref="G6">
    <cfRule type="cellIs" dxfId="757" priority="161" stopIfTrue="1" operator="equal">
      <formula>"-"</formula>
    </cfRule>
    <cfRule type="containsText" dxfId="756" priority="162" stopIfTrue="1" operator="containsText" text="leer">
      <formula>NOT(ISERROR(SEARCH("leer",G6)))</formula>
    </cfRule>
  </conditionalFormatting>
  <conditionalFormatting sqref="G6">
    <cfRule type="cellIs" dxfId="755" priority="159" stopIfTrue="1" operator="equal">
      <formula>"-"</formula>
    </cfRule>
    <cfRule type="containsText" dxfId="754" priority="160" stopIfTrue="1" operator="containsText" text="leer">
      <formula>NOT(ISERROR(SEARCH("leer",G6)))</formula>
    </cfRule>
  </conditionalFormatting>
  <conditionalFormatting sqref="G6">
    <cfRule type="cellIs" dxfId="753" priority="157" stopIfTrue="1" operator="equal">
      <formula>"-"</formula>
    </cfRule>
    <cfRule type="containsText" dxfId="752" priority="158" stopIfTrue="1" operator="containsText" text="leer">
      <formula>NOT(ISERROR(SEARCH("leer",G6)))</formula>
    </cfRule>
  </conditionalFormatting>
  <conditionalFormatting sqref="G6">
    <cfRule type="cellIs" dxfId="751" priority="155" stopIfTrue="1" operator="equal">
      <formula>"-"</formula>
    </cfRule>
    <cfRule type="containsText" dxfId="750" priority="156" stopIfTrue="1" operator="containsText" text="leer">
      <formula>NOT(ISERROR(SEARCH("leer",G6)))</formula>
    </cfRule>
  </conditionalFormatting>
  <conditionalFormatting sqref="G6">
    <cfRule type="cellIs" dxfId="749" priority="153" stopIfTrue="1" operator="equal">
      <formula>"-"</formula>
    </cfRule>
    <cfRule type="containsText" dxfId="748" priority="154" stopIfTrue="1" operator="containsText" text="leer">
      <formula>NOT(ISERROR(SEARCH("leer",G6)))</formula>
    </cfRule>
  </conditionalFormatting>
  <conditionalFormatting sqref="G6">
    <cfRule type="cellIs" dxfId="747" priority="151" stopIfTrue="1" operator="equal">
      <formula>"-"</formula>
    </cfRule>
    <cfRule type="containsText" dxfId="746" priority="152" stopIfTrue="1" operator="containsText" text="leer">
      <formula>NOT(ISERROR(SEARCH("leer",G6)))</formula>
    </cfRule>
  </conditionalFormatting>
  <conditionalFormatting sqref="G6">
    <cfRule type="cellIs" dxfId="745" priority="149" stopIfTrue="1" operator="equal">
      <formula>"-"</formula>
    </cfRule>
    <cfRule type="containsText" dxfId="744" priority="150" stopIfTrue="1" operator="containsText" text="leer">
      <formula>NOT(ISERROR(SEARCH("leer",G6)))</formula>
    </cfRule>
  </conditionalFormatting>
  <conditionalFormatting sqref="G6">
    <cfRule type="cellIs" dxfId="743" priority="147" stopIfTrue="1" operator="equal">
      <formula>"-"</formula>
    </cfRule>
    <cfRule type="containsText" dxfId="742" priority="148" stopIfTrue="1" operator="containsText" text="leer">
      <formula>NOT(ISERROR(SEARCH("leer",G6)))</formula>
    </cfRule>
  </conditionalFormatting>
  <conditionalFormatting sqref="G6">
    <cfRule type="cellIs" dxfId="741" priority="145" stopIfTrue="1" operator="equal">
      <formula>"-"</formula>
    </cfRule>
    <cfRule type="containsText" dxfId="740" priority="146" stopIfTrue="1" operator="containsText" text="leer">
      <formula>NOT(ISERROR(SEARCH("leer",G6)))</formula>
    </cfRule>
  </conditionalFormatting>
  <conditionalFormatting sqref="G10 G12:G13">
    <cfRule type="cellIs" dxfId="739" priority="143" stopIfTrue="1" operator="equal">
      <formula>"-"</formula>
    </cfRule>
    <cfRule type="containsText" dxfId="738" priority="144" stopIfTrue="1" operator="containsText" text="leer">
      <formula>NOT(ISERROR(SEARCH("leer",G10)))</formula>
    </cfRule>
  </conditionalFormatting>
  <conditionalFormatting sqref="G10 G12:G13">
    <cfRule type="cellIs" dxfId="737" priority="141" stopIfTrue="1" operator="equal">
      <formula>"-"</formula>
    </cfRule>
    <cfRule type="containsText" dxfId="736" priority="142" stopIfTrue="1" operator="containsText" text="leer">
      <formula>NOT(ISERROR(SEARCH("leer",G10)))</formula>
    </cfRule>
  </conditionalFormatting>
  <conditionalFormatting sqref="G10 G12:G13">
    <cfRule type="cellIs" dxfId="735" priority="139" stopIfTrue="1" operator="equal">
      <formula>"-"</formula>
    </cfRule>
    <cfRule type="containsText" dxfId="734" priority="140" stopIfTrue="1" operator="containsText" text="leer">
      <formula>NOT(ISERROR(SEARCH("leer",G10)))</formula>
    </cfRule>
  </conditionalFormatting>
  <conditionalFormatting sqref="G10 G12:G13">
    <cfRule type="cellIs" dxfId="733" priority="137" stopIfTrue="1" operator="equal">
      <formula>"-"</formula>
    </cfRule>
    <cfRule type="containsText" dxfId="732" priority="138" stopIfTrue="1" operator="containsText" text="leer">
      <formula>NOT(ISERROR(SEARCH("leer",G10)))</formula>
    </cfRule>
  </conditionalFormatting>
  <conditionalFormatting sqref="G10 G12:G13">
    <cfRule type="cellIs" dxfId="731" priority="135" stopIfTrue="1" operator="equal">
      <formula>"-"</formula>
    </cfRule>
    <cfRule type="containsText" dxfId="730" priority="136" stopIfTrue="1" operator="containsText" text="leer">
      <formula>NOT(ISERROR(SEARCH("leer",G10)))</formula>
    </cfRule>
  </conditionalFormatting>
  <conditionalFormatting sqref="G10 G12:G13">
    <cfRule type="cellIs" dxfId="729" priority="133" stopIfTrue="1" operator="equal">
      <formula>"-"</formula>
    </cfRule>
    <cfRule type="containsText" dxfId="728" priority="134" stopIfTrue="1" operator="containsText" text="leer">
      <formula>NOT(ISERROR(SEARCH("leer",G10)))</formula>
    </cfRule>
  </conditionalFormatting>
  <conditionalFormatting sqref="G10 G12:G13">
    <cfRule type="cellIs" dxfId="727" priority="131" stopIfTrue="1" operator="equal">
      <formula>"-"</formula>
    </cfRule>
    <cfRule type="containsText" dxfId="726" priority="132" stopIfTrue="1" operator="containsText" text="leer">
      <formula>NOT(ISERROR(SEARCH("leer",G10)))</formula>
    </cfRule>
  </conditionalFormatting>
  <conditionalFormatting sqref="G10 G12:G13">
    <cfRule type="cellIs" dxfId="725" priority="129" stopIfTrue="1" operator="equal">
      <formula>"-"</formula>
    </cfRule>
    <cfRule type="containsText" dxfId="724" priority="130" stopIfTrue="1" operator="containsText" text="leer">
      <formula>NOT(ISERROR(SEARCH("leer",G10)))</formula>
    </cfRule>
  </conditionalFormatting>
  <conditionalFormatting sqref="G10 G12:G13">
    <cfRule type="cellIs" dxfId="723" priority="127" stopIfTrue="1" operator="equal">
      <formula>"-"</formula>
    </cfRule>
    <cfRule type="containsText" dxfId="722" priority="128" stopIfTrue="1" operator="containsText" text="leer">
      <formula>NOT(ISERROR(SEARCH("leer",G10)))</formula>
    </cfRule>
  </conditionalFormatting>
  <conditionalFormatting sqref="F6">
    <cfRule type="cellIs" dxfId="721" priority="125" stopIfTrue="1" operator="equal">
      <formula>"-"</formula>
    </cfRule>
    <cfRule type="containsText" dxfId="720" priority="126" stopIfTrue="1" operator="containsText" text="leer">
      <formula>NOT(ISERROR(SEARCH("leer",F6)))</formula>
    </cfRule>
  </conditionalFormatting>
  <conditionalFormatting sqref="F6">
    <cfRule type="cellIs" dxfId="719" priority="124" stopIfTrue="1" operator="equal">
      <formula>"-"</formula>
    </cfRule>
  </conditionalFormatting>
  <conditionalFormatting sqref="F6">
    <cfRule type="cellIs" dxfId="718" priority="122" stopIfTrue="1" operator="equal">
      <formula>"-"</formula>
    </cfRule>
    <cfRule type="containsText" dxfId="717" priority="123" stopIfTrue="1" operator="containsText" text="leer">
      <formula>NOT(ISERROR(SEARCH("leer",F6)))</formula>
    </cfRule>
  </conditionalFormatting>
  <conditionalFormatting sqref="F6">
    <cfRule type="cellIs" dxfId="716" priority="121" stopIfTrue="1" operator="equal">
      <formula>"-"</formula>
    </cfRule>
  </conditionalFormatting>
  <conditionalFormatting sqref="F10 F12:F13">
    <cfRule type="cellIs" dxfId="715" priority="119" stopIfTrue="1" operator="equal">
      <formula>"-"</formula>
    </cfRule>
    <cfRule type="containsText" dxfId="714" priority="120" stopIfTrue="1" operator="containsText" text="leer">
      <formula>NOT(ISERROR(SEARCH("leer",F10)))</formula>
    </cfRule>
  </conditionalFormatting>
  <conditionalFormatting sqref="F10 F12:F13">
    <cfRule type="cellIs" dxfId="713" priority="118" stopIfTrue="1" operator="equal">
      <formula>"-"</formula>
    </cfRule>
  </conditionalFormatting>
  <conditionalFormatting sqref="F10 F12:F13">
    <cfRule type="cellIs" dxfId="712" priority="116" stopIfTrue="1" operator="equal">
      <formula>"-"</formula>
    </cfRule>
    <cfRule type="containsText" dxfId="711" priority="117" stopIfTrue="1" operator="containsText" text="leer">
      <formula>NOT(ISERROR(SEARCH("leer",F10)))</formula>
    </cfRule>
  </conditionalFormatting>
  <conditionalFormatting sqref="F10 F12:F13">
    <cfRule type="cellIs" dxfId="710" priority="115" stopIfTrue="1" operator="equal">
      <formula>"-"</formula>
    </cfRule>
  </conditionalFormatting>
  <conditionalFormatting sqref="F6">
    <cfRule type="cellIs" dxfId="709" priority="113" stopIfTrue="1" operator="equal">
      <formula>"-"</formula>
    </cfRule>
    <cfRule type="containsText" dxfId="708" priority="114" stopIfTrue="1" operator="containsText" text="leer">
      <formula>NOT(ISERROR(SEARCH("leer",F6)))</formula>
    </cfRule>
  </conditionalFormatting>
  <conditionalFormatting sqref="F6">
    <cfRule type="cellIs" dxfId="707" priority="112" stopIfTrue="1" operator="equal">
      <formula>"-"</formula>
    </cfRule>
  </conditionalFormatting>
  <conditionalFormatting sqref="F6">
    <cfRule type="cellIs" dxfId="706" priority="110" stopIfTrue="1" operator="equal">
      <formula>"-"</formula>
    </cfRule>
    <cfRule type="containsText" dxfId="705" priority="111" stopIfTrue="1" operator="containsText" text="leer">
      <formula>NOT(ISERROR(SEARCH("leer",F6)))</formula>
    </cfRule>
  </conditionalFormatting>
  <conditionalFormatting sqref="F6">
    <cfRule type="cellIs" dxfId="704" priority="109" stopIfTrue="1" operator="equal">
      <formula>"-"</formula>
    </cfRule>
  </conditionalFormatting>
  <conditionalFormatting sqref="F10 F12:F13">
    <cfRule type="cellIs" dxfId="703" priority="107" stopIfTrue="1" operator="equal">
      <formula>"-"</formula>
    </cfRule>
    <cfRule type="containsText" dxfId="702" priority="108" stopIfTrue="1" operator="containsText" text="leer">
      <formula>NOT(ISERROR(SEARCH("leer",F10)))</formula>
    </cfRule>
  </conditionalFormatting>
  <conditionalFormatting sqref="F10 F12:F13">
    <cfRule type="cellIs" dxfId="701" priority="106" stopIfTrue="1" operator="equal">
      <formula>"-"</formula>
    </cfRule>
  </conditionalFormatting>
  <conditionalFormatting sqref="F10 F12:F13">
    <cfRule type="cellIs" dxfId="700" priority="104" stopIfTrue="1" operator="equal">
      <formula>"-"</formula>
    </cfRule>
    <cfRule type="containsText" dxfId="699" priority="105" stopIfTrue="1" operator="containsText" text="leer">
      <formula>NOT(ISERROR(SEARCH("leer",F10)))</formula>
    </cfRule>
  </conditionalFormatting>
  <conditionalFormatting sqref="F10 F12:F13">
    <cfRule type="cellIs" dxfId="698" priority="103" stopIfTrue="1" operator="equal">
      <formula>"-"</formula>
    </cfRule>
  </conditionalFormatting>
  <conditionalFormatting sqref="G9">
    <cfRule type="cellIs" dxfId="697" priority="23" stopIfTrue="1" operator="equal">
      <formula>"-"</formula>
    </cfRule>
    <cfRule type="containsText" dxfId="696" priority="24" stopIfTrue="1" operator="containsText" text="leer">
      <formula>NOT(ISERROR(SEARCH("leer",G9)))</formula>
    </cfRule>
  </conditionalFormatting>
  <conditionalFormatting sqref="G9">
    <cfRule type="cellIs" dxfId="695" priority="17" stopIfTrue="1" operator="equal">
      <formula>"-"</formula>
    </cfRule>
    <cfRule type="containsText" dxfId="694" priority="18" stopIfTrue="1" operator="containsText" text="leer">
      <formula>NOT(ISERROR(SEARCH("leer",G9)))</formula>
    </cfRule>
  </conditionalFormatting>
  <conditionalFormatting sqref="G9">
    <cfRule type="cellIs" dxfId="693" priority="11" stopIfTrue="1" operator="equal">
      <formula>"-"</formula>
    </cfRule>
    <cfRule type="containsText" dxfId="692" priority="12" stopIfTrue="1" operator="containsText" text="leer">
      <formula>NOT(ISERROR(SEARCH("leer",G9)))</formula>
    </cfRule>
  </conditionalFormatting>
  <conditionalFormatting sqref="G9">
    <cfRule type="cellIs" dxfId="691" priority="5" stopIfTrue="1" operator="equal">
      <formula>"-"</formula>
    </cfRule>
    <cfRule type="containsText" dxfId="690" priority="6" stopIfTrue="1" operator="containsText" text="leer">
      <formula>NOT(ISERROR(SEARCH("leer",G9)))</formula>
    </cfRule>
  </conditionalFormatting>
  <conditionalFormatting sqref="F8:F9">
    <cfRule type="cellIs" dxfId="689" priority="4" stopIfTrue="1" operator="equal">
      <formula>"-"</formula>
    </cfRule>
  </conditionalFormatting>
  <conditionalFormatting sqref="G8">
    <cfRule type="cellIs" dxfId="688" priority="2" stopIfTrue="1" operator="equal">
      <formula>"-"</formula>
    </cfRule>
    <cfRule type="containsText" dxfId="687" priority="3" stopIfTrue="1" operator="containsText" text="leer">
      <formula>NOT(ISERROR(SEARCH("leer",G8)))</formula>
    </cfRule>
  </conditionalFormatting>
  <conditionalFormatting sqref="G8">
    <cfRule type="cellIs" dxfId="686" priority="1" stopIfTrue="1" operator="equal">
      <formula>"-"</formula>
    </cfRule>
  </conditionalFormatting>
  <conditionalFormatting sqref="E6:E13">
    <cfRule type="cellIs" dxfId="685" priority="65" stopIfTrue="1" operator="equal">
      <formula>"-"</formula>
    </cfRule>
    <cfRule type="containsText" dxfId="684" priority="66" stopIfTrue="1" operator="containsText" text="leer">
      <formula>NOT(ISERROR(SEARCH("leer",E6)))</formula>
    </cfRule>
  </conditionalFormatting>
  <conditionalFormatting sqref="E6:E13">
    <cfRule type="cellIs" dxfId="683" priority="64" stopIfTrue="1" operator="equal">
      <formula>"-"</formula>
    </cfRule>
  </conditionalFormatting>
  <conditionalFormatting sqref="E6:E13">
    <cfRule type="cellIs" dxfId="682" priority="62" stopIfTrue="1" operator="equal">
      <formula>"-"</formula>
    </cfRule>
    <cfRule type="containsText" dxfId="681" priority="63" stopIfTrue="1" operator="containsText" text="leer">
      <formula>NOT(ISERROR(SEARCH("leer",E6)))</formula>
    </cfRule>
  </conditionalFormatting>
  <conditionalFormatting sqref="E6:E13">
    <cfRule type="cellIs" dxfId="680" priority="61" stopIfTrue="1" operator="equal">
      <formula>"-"</formula>
    </cfRule>
  </conditionalFormatting>
  <conditionalFormatting sqref="E6:E13">
    <cfRule type="cellIs" dxfId="679" priority="59" stopIfTrue="1" operator="equal">
      <formula>"-"</formula>
    </cfRule>
    <cfRule type="containsText" dxfId="678" priority="60" stopIfTrue="1" operator="containsText" text="leer">
      <formula>NOT(ISERROR(SEARCH("leer",E6)))</formula>
    </cfRule>
  </conditionalFormatting>
  <conditionalFormatting sqref="E6:E13">
    <cfRule type="cellIs" dxfId="677" priority="58" stopIfTrue="1" operator="equal">
      <formula>"-"</formula>
    </cfRule>
  </conditionalFormatting>
  <conditionalFormatting sqref="E6:E13">
    <cfRule type="cellIs" dxfId="676" priority="56" stopIfTrue="1" operator="equal">
      <formula>"-"</formula>
    </cfRule>
    <cfRule type="containsText" dxfId="675" priority="57" stopIfTrue="1" operator="containsText" text="leer">
      <formula>NOT(ISERROR(SEARCH("leer",E6)))</formula>
    </cfRule>
  </conditionalFormatting>
  <conditionalFormatting sqref="E6:E13">
    <cfRule type="cellIs" dxfId="674" priority="55" stopIfTrue="1" operator="equal">
      <formula>"-"</formula>
    </cfRule>
  </conditionalFormatting>
  <conditionalFormatting sqref="F8:F9">
    <cfRule type="cellIs" dxfId="673" priority="53" stopIfTrue="1" operator="equal">
      <formula>"-"</formula>
    </cfRule>
    <cfRule type="containsText" dxfId="672" priority="54" stopIfTrue="1" operator="containsText" text="leer">
      <formula>NOT(ISERROR(SEARCH("leer",F8)))</formula>
    </cfRule>
  </conditionalFormatting>
  <conditionalFormatting sqref="H8:H9">
    <cfRule type="cellIs" dxfId="671" priority="51" stopIfTrue="1" operator="equal">
      <formula>"-"</formula>
    </cfRule>
    <cfRule type="containsText" dxfId="670" priority="52" stopIfTrue="1" operator="containsText" text="leer">
      <formula>NOT(ISERROR(SEARCH("leer",H8)))</formula>
    </cfRule>
  </conditionalFormatting>
  <conditionalFormatting sqref="H8:H9">
    <cfRule type="cellIs" dxfId="669" priority="49" stopIfTrue="1" operator="equal">
      <formula>"-"</formula>
    </cfRule>
    <cfRule type="containsText" dxfId="668" priority="50" stopIfTrue="1" operator="containsText" text="leer">
      <formula>NOT(ISERROR(SEARCH("leer",H8)))</formula>
    </cfRule>
  </conditionalFormatting>
  <conditionalFormatting sqref="G9">
    <cfRule type="cellIs" dxfId="667" priority="47" stopIfTrue="1" operator="equal">
      <formula>"-"</formula>
    </cfRule>
    <cfRule type="containsText" dxfId="666" priority="48" stopIfTrue="1" operator="containsText" text="leer">
      <formula>NOT(ISERROR(SEARCH("leer",G9)))</formula>
    </cfRule>
  </conditionalFormatting>
  <conditionalFormatting sqref="G9">
    <cfRule type="cellIs" dxfId="665" priority="45" stopIfTrue="1" operator="equal">
      <formula>"-"</formula>
    </cfRule>
    <cfRule type="containsText" dxfId="664" priority="46" stopIfTrue="1" operator="containsText" text="leer">
      <formula>NOT(ISERROR(SEARCH("leer",G9)))</formula>
    </cfRule>
  </conditionalFormatting>
  <conditionalFormatting sqref="G9">
    <cfRule type="cellIs" dxfId="663" priority="43" stopIfTrue="1" operator="equal">
      <formula>"-"</formula>
    </cfRule>
    <cfRule type="containsText" dxfId="662" priority="44" stopIfTrue="1" operator="containsText" text="leer">
      <formula>NOT(ISERROR(SEARCH("leer",G9)))</formula>
    </cfRule>
  </conditionalFormatting>
  <conditionalFormatting sqref="G9">
    <cfRule type="cellIs" dxfId="661" priority="41" stopIfTrue="1" operator="equal">
      <formula>"-"</formula>
    </cfRule>
    <cfRule type="containsText" dxfId="660" priority="42" stopIfTrue="1" operator="containsText" text="leer">
      <formula>NOT(ISERROR(SEARCH("leer",G9)))</formula>
    </cfRule>
  </conditionalFormatting>
  <conditionalFormatting sqref="G9">
    <cfRule type="cellIs" dxfId="659" priority="39" stopIfTrue="1" operator="equal">
      <formula>"-"</formula>
    </cfRule>
    <cfRule type="containsText" dxfId="658" priority="40" stopIfTrue="1" operator="containsText" text="leer">
      <formula>NOT(ISERROR(SEARCH("leer",G9)))</formula>
    </cfRule>
  </conditionalFormatting>
  <conditionalFormatting sqref="G9">
    <cfRule type="cellIs" dxfId="657" priority="37" stopIfTrue="1" operator="equal">
      <formula>"-"</formula>
    </cfRule>
    <cfRule type="containsText" dxfId="656" priority="38" stopIfTrue="1" operator="containsText" text="leer">
      <formula>NOT(ISERROR(SEARCH("leer",G9)))</formula>
    </cfRule>
  </conditionalFormatting>
  <conditionalFormatting sqref="G9">
    <cfRule type="cellIs" dxfId="655" priority="35" stopIfTrue="1" operator="equal">
      <formula>"-"</formula>
    </cfRule>
    <cfRule type="containsText" dxfId="654" priority="36" stopIfTrue="1" operator="containsText" text="leer">
      <formula>NOT(ISERROR(SEARCH("leer",G9)))</formula>
    </cfRule>
  </conditionalFormatting>
  <conditionalFormatting sqref="G9">
    <cfRule type="cellIs" dxfId="653" priority="33" stopIfTrue="1" operator="equal">
      <formula>"-"</formula>
    </cfRule>
    <cfRule type="containsText" dxfId="652" priority="34" stopIfTrue="1" operator="containsText" text="leer">
      <formula>NOT(ISERROR(SEARCH("leer",G9)))</formula>
    </cfRule>
  </conditionalFormatting>
  <conditionalFormatting sqref="G9">
    <cfRule type="cellIs" dxfId="651" priority="31" stopIfTrue="1" operator="equal">
      <formula>"-"</formula>
    </cfRule>
    <cfRule type="containsText" dxfId="650" priority="32" stopIfTrue="1" operator="containsText" text="leer">
      <formula>NOT(ISERROR(SEARCH("leer",G9)))</formula>
    </cfRule>
  </conditionalFormatting>
  <conditionalFormatting sqref="G9">
    <cfRule type="cellIs" dxfId="649" priority="29" stopIfTrue="1" operator="equal">
      <formula>"-"</formula>
    </cfRule>
    <cfRule type="containsText" dxfId="648" priority="30" stopIfTrue="1" operator="containsText" text="leer">
      <formula>NOT(ISERROR(SEARCH("leer",G9)))</formula>
    </cfRule>
  </conditionalFormatting>
  <conditionalFormatting sqref="G9">
    <cfRule type="cellIs" dxfId="647" priority="27" stopIfTrue="1" operator="equal">
      <formula>"-"</formula>
    </cfRule>
    <cfRule type="containsText" dxfId="646" priority="28" stopIfTrue="1" operator="containsText" text="leer">
      <formula>NOT(ISERROR(SEARCH("leer",G9)))</formula>
    </cfRule>
  </conditionalFormatting>
  <conditionalFormatting sqref="G9">
    <cfRule type="cellIs" dxfId="645" priority="25" stopIfTrue="1" operator="equal">
      <formula>"-"</formula>
    </cfRule>
    <cfRule type="containsText" dxfId="644" priority="26" stopIfTrue="1" operator="containsText" text="leer">
      <formula>NOT(ISERROR(SEARCH("leer",G9)))</formula>
    </cfRule>
  </conditionalFormatting>
  <conditionalFormatting sqref="G9">
    <cfRule type="cellIs" dxfId="643" priority="21" stopIfTrue="1" operator="equal">
      <formula>"-"</formula>
    </cfRule>
    <cfRule type="containsText" dxfId="642" priority="22" stopIfTrue="1" operator="containsText" text="leer">
      <formula>NOT(ISERROR(SEARCH("leer",G9)))</formula>
    </cfRule>
  </conditionalFormatting>
  <conditionalFormatting sqref="G9">
    <cfRule type="cellIs" dxfId="641" priority="19" stopIfTrue="1" operator="equal">
      <formula>"-"</formula>
    </cfRule>
    <cfRule type="containsText" dxfId="640" priority="20" stopIfTrue="1" operator="containsText" text="leer">
      <formula>NOT(ISERROR(SEARCH("leer",G9)))</formula>
    </cfRule>
  </conditionalFormatting>
  <conditionalFormatting sqref="G9">
    <cfRule type="cellIs" dxfId="639" priority="15" stopIfTrue="1" operator="equal">
      <formula>"-"</formula>
    </cfRule>
    <cfRule type="containsText" dxfId="638" priority="16" stopIfTrue="1" operator="containsText" text="leer">
      <formula>NOT(ISERROR(SEARCH("leer",G9)))</formula>
    </cfRule>
  </conditionalFormatting>
  <conditionalFormatting sqref="G9">
    <cfRule type="cellIs" dxfId="637" priority="13" stopIfTrue="1" operator="equal">
      <formula>"-"</formula>
    </cfRule>
    <cfRule type="containsText" dxfId="636" priority="14" stopIfTrue="1" operator="containsText" text="leer">
      <formula>NOT(ISERROR(SEARCH("leer",G9)))</formula>
    </cfRule>
  </conditionalFormatting>
  <conditionalFormatting sqref="G9">
    <cfRule type="cellIs" dxfId="635" priority="9" stopIfTrue="1" operator="equal">
      <formula>"-"</formula>
    </cfRule>
    <cfRule type="containsText" dxfId="634" priority="10" stopIfTrue="1" operator="containsText" text="leer">
      <formula>NOT(ISERROR(SEARCH("leer",G9)))</formula>
    </cfRule>
  </conditionalFormatting>
  <conditionalFormatting sqref="G9">
    <cfRule type="cellIs" dxfId="633" priority="7" stopIfTrue="1" operator="equal">
      <formula>"-"</formula>
    </cfRule>
    <cfRule type="containsText" dxfId="632" priority="8" stopIfTrue="1" operator="containsText" text="leer">
      <formula>NOT(ISERROR(SEARCH("leer",G9)))</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headerFooter alignWithMargins="0"/>
  <ignoredErrors>
    <ignoredError sqref="C9" twoDigitTextYear="1"/>
  </ignoredErrors>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227"/>
  <sheetViews>
    <sheetView showRuler="0" workbookViewId="0"/>
  </sheetViews>
  <sheetFormatPr baseColWidth="10" defaultColWidth="10.7109375" defaultRowHeight="12.75"/>
  <cols>
    <col min="1" max="1" width="43.42578125" style="5" customWidth="1"/>
    <col min="2" max="2" width="13.85546875" style="5" customWidth="1"/>
    <col min="3" max="3" width="8.140625" style="8" customWidth="1"/>
    <col min="4" max="5" width="12.28515625" style="8" customWidth="1"/>
    <col min="6" max="14" width="11.42578125" style="8" customWidth="1"/>
    <col min="15" max="16384" width="10.7109375" style="5"/>
  </cols>
  <sheetData>
    <row r="1" spans="1:17">
      <c r="A1" s="97" t="s">
        <v>370</v>
      </c>
      <c r="C1" s="5"/>
      <c r="D1" s="5"/>
      <c r="E1" s="5"/>
      <c r="F1" s="5"/>
      <c r="G1" s="5"/>
      <c r="H1" s="5"/>
      <c r="I1" s="5"/>
      <c r="J1" s="5"/>
      <c r="K1" s="5"/>
      <c r="L1" s="5"/>
      <c r="M1" s="5"/>
      <c r="N1" s="5"/>
    </row>
    <row r="2" spans="1:17">
      <c r="A2" s="97"/>
      <c r="C2" s="5"/>
      <c r="D2" s="5"/>
      <c r="E2" s="5"/>
      <c r="F2" s="5"/>
      <c r="G2" s="5"/>
      <c r="H2" s="5"/>
      <c r="I2" s="5"/>
      <c r="J2" s="5"/>
      <c r="K2" s="5"/>
      <c r="L2" s="5"/>
      <c r="M2" s="5"/>
      <c r="N2" s="5"/>
    </row>
    <row r="3" spans="1:17" s="4" customFormat="1">
      <c r="A3" s="4" t="s">
        <v>415</v>
      </c>
      <c r="C3" t="s">
        <v>413</v>
      </c>
      <c r="D3" t="s">
        <v>525</v>
      </c>
      <c r="E3" s="24">
        <v>2013</v>
      </c>
      <c r="F3" s="24">
        <v>2012</v>
      </c>
      <c r="G3" s="24">
        <v>2011</v>
      </c>
      <c r="H3" s="24">
        <v>2010</v>
      </c>
      <c r="I3" s="24">
        <v>2009</v>
      </c>
      <c r="J3" s="24">
        <v>2008</v>
      </c>
      <c r="K3" s="24">
        <v>2007</v>
      </c>
      <c r="L3" s="24">
        <v>2006</v>
      </c>
      <c r="M3" s="24">
        <v>2005</v>
      </c>
      <c r="N3" s="24">
        <v>2004</v>
      </c>
      <c r="O3" s="24"/>
      <c r="P3" s="24"/>
      <c r="Q3" s="24"/>
    </row>
    <row r="4" spans="1:17">
      <c r="K4" s="7"/>
      <c r="L4" s="7"/>
      <c r="M4" s="7"/>
      <c r="N4" s="7"/>
    </row>
    <row r="5" spans="1:17">
      <c r="A5" s="5" t="s">
        <v>96</v>
      </c>
      <c r="B5" s="5" t="s">
        <v>288</v>
      </c>
      <c r="C5" s="8">
        <v>1</v>
      </c>
      <c r="E5" s="8">
        <v>772</v>
      </c>
      <c r="F5" s="231">
        <v>687</v>
      </c>
      <c r="G5" s="178">
        <v>590</v>
      </c>
      <c r="H5" s="178">
        <v>562</v>
      </c>
      <c r="I5" s="272">
        <v>582</v>
      </c>
      <c r="J5" s="220">
        <v>716</v>
      </c>
      <c r="K5" s="220">
        <v>1436</v>
      </c>
      <c r="L5" s="220">
        <v>1362</v>
      </c>
      <c r="M5" s="220">
        <v>1337</v>
      </c>
      <c r="N5" s="220">
        <v>1475</v>
      </c>
      <c r="O5" s="14"/>
      <c r="P5" s="14"/>
      <c r="Q5" s="14"/>
    </row>
    <row r="6" spans="1:17">
      <c r="A6" s="5" t="s">
        <v>97</v>
      </c>
      <c r="B6" s="5" t="s">
        <v>288</v>
      </c>
      <c r="C6" s="8">
        <v>1</v>
      </c>
      <c r="E6" s="8">
        <v>74</v>
      </c>
      <c r="F6" s="301">
        <v>70</v>
      </c>
      <c r="G6" s="178">
        <v>50</v>
      </c>
      <c r="H6" s="178">
        <v>83</v>
      </c>
      <c r="I6" s="272">
        <v>54</v>
      </c>
      <c r="J6" s="220">
        <v>46</v>
      </c>
      <c r="K6" s="214">
        <v>102</v>
      </c>
      <c r="L6" s="214">
        <v>99</v>
      </c>
      <c r="M6" s="214">
        <v>126</v>
      </c>
      <c r="N6" s="214">
        <v>177</v>
      </c>
      <c r="O6" s="14"/>
      <c r="P6" s="14"/>
      <c r="Q6" s="14"/>
    </row>
    <row r="7" spans="1:17">
      <c r="A7" s="5" t="s">
        <v>97</v>
      </c>
      <c r="B7" s="5" t="s">
        <v>295</v>
      </c>
      <c r="C7" s="8">
        <v>1</v>
      </c>
      <c r="E7" s="8">
        <v>1188</v>
      </c>
      <c r="F7" s="301">
        <v>1230</v>
      </c>
      <c r="G7" s="178">
        <v>870</v>
      </c>
      <c r="H7" s="178">
        <v>1393</v>
      </c>
      <c r="I7" s="272">
        <v>834</v>
      </c>
      <c r="J7" s="220">
        <v>792</v>
      </c>
      <c r="K7" s="214">
        <v>1309</v>
      </c>
      <c r="L7" s="214">
        <v>1497</v>
      </c>
      <c r="M7" s="214">
        <v>1762</v>
      </c>
      <c r="N7" s="214">
        <v>2388</v>
      </c>
      <c r="O7" s="14"/>
      <c r="P7" s="14"/>
      <c r="Q7" s="14"/>
    </row>
    <row r="8" spans="1:17">
      <c r="K8" s="5"/>
      <c r="L8" s="5"/>
      <c r="M8" s="5"/>
      <c r="N8" s="5"/>
      <c r="O8" s="8"/>
      <c r="P8" s="8"/>
      <c r="Q8" s="8"/>
    </row>
    <row r="9" spans="1:17">
      <c r="D9" s="24"/>
      <c r="E9" s="24"/>
      <c r="F9" s="24"/>
      <c r="K9" s="5"/>
      <c r="L9" s="5"/>
      <c r="M9" s="5"/>
      <c r="N9" s="5"/>
      <c r="O9" s="8"/>
      <c r="P9" s="8"/>
      <c r="Q9" s="8"/>
    </row>
    <row r="10" spans="1:17">
      <c r="A10" s="254" t="s">
        <v>638</v>
      </c>
      <c r="B10" s="140"/>
      <c r="C10" s="140"/>
      <c r="J10" s="7"/>
      <c r="K10" s="5"/>
      <c r="L10" s="5"/>
      <c r="M10" s="5"/>
      <c r="N10" s="5"/>
      <c r="O10" s="8"/>
      <c r="P10" s="8"/>
      <c r="Q10" s="8"/>
    </row>
    <row r="11" spans="1:17">
      <c r="K11" s="5"/>
      <c r="L11" s="5"/>
      <c r="M11" s="5"/>
      <c r="N11" s="5"/>
      <c r="O11" s="8"/>
      <c r="P11" s="8"/>
      <c r="Q11" s="8"/>
    </row>
    <row r="12" spans="1:17">
      <c r="K12" s="5"/>
      <c r="L12" s="5"/>
      <c r="M12" s="5"/>
      <c r="N12" s="5"/>
      <c r="O12" s="8"/>
      <c r="P12" s="8"/>
      <c r="Q12" s="8"/>
    </row>
    <row r="13" spans="1:17">
      <c r="K13" s="5"/>
      <c r="L13" s="5"/>
      <c r="M13" s="5"/>
      <c r="N13" s="5"/>
      <c r="O13" s="8"/>
      <c r="P13" s="8"/>
      <c r="Q13" s="8"/>
    </row>
    <row r="14" spans="1:17">
      <c r="K14" s="5"/>
      <c r="L14" s="5"/>
      <c r="M14" s="5"/>
      <c r="N14" s="5"/>
      <c r="O14" s="8"/>
      <c r="P14" s="8"/>
      <c r="Q14" s="8"/>
    </row>
    <row r="15" spans="1:17" s="30" customFormat="1">
      <c r="B15" s="15"/>
      <c r="C15" s="18"/>
      <c r="D15" s="8"/>
      <c r="E15" s="8"/>
      <c r="F15" s="8"/>
      <c r="G15" s="18"/>
      <c r="H15" s="18"/>
      <c r="I15" s="18"/>
      <c r="J15" s="18"/>
      <c r="K15" s="31"/>
      <c r="L15" s="26"/>
      <c r="M15" s="26"/>
      <c r="N15" s="26"/>
      <c r="O15" s="26"/>
      <c r="P15" s="26"/>
      <c r="Q15" s="26"/>
    </row>
    <row r="16" spans="1:17">
      <c r="K16" s="5"/>
      <c r="L16" s="5"/>
      <c r="M16" s="5"/>
      <c r="N16" s="5"/>
      <c r="O16" s="8"/>
      <c r="P16" s="8"/>
      <c r="Q16" s="8"/>
    </row>
    <row r="17" spans="1:19">
      <c r="K17" s="5"/>
      <c r="L17" s="5"/>
      <c r="M17" s="5"/>
      <c r="N17" s="5"/>
      <c r="O17" s="8"/>
      <c r="P17" s="8"/>
      <c r="Q17" s="8"/>
    </row>
    <row r="18" spans="1:19">
      <c r="A18" s="4"/>
      <c r="J18" s="101"/>
      <c r="K18" s="5"/>
      <c r="L18" s="5"/>
      <c r="M18" s="5"/>
      <c r="N18" s="5"/>
      <c r="O18" s="8"/>
      <c r="P18" s="8"/>
      <c r="Q18" s="8"/>
    </row>
    <row r="19" spans="1:19">
      <c r="J19" s="27"/>
      <c r="K19" s="5"/>
      <c r="L19" s="5"/>
      <c r="M19" s="5"/>
      <c r="N19" s="5"/>
      <c r="O19" s="8"/>
      <c r="P19" s="8"/>
      <c r="Q19" s="8"/>
    </row>
    <row r="20" spans="1:19">
      <c r="K20" s="5"/>
      <c r="L20" s="5"/>
      <c r="M20" s="5"/>
      <c r="N20" s="5"/>
      <c r="O20" s="8"/>
      <c r="P20" s="8"/>
      <c r="Q20" s="8"/>
    </row>
    <row r="21" spans="1:19">
      <c r="K21" s="5"/>
      <c r="L21" s="5"/>
      <c r="M21" s="5"/>
      <c r="N21" s="5"/>
      <c r="O21" s="8"/>
      <c r="P21" s="8"/>
      <c r="Q21" s="8"/>
    </row>
    <row r="22" spans="1:19">
      <c r="A22" s="4"/>
      <c r="J22" s="101"/>
      <c r="K22" s="5"/>
      <c r="L22" s="5"/>
      <c r="M22" s="5"/>
      <c r="N22" s="5"/>
      <c r="O22" s="8"/>
      <c r="P22" s="8"/>
      <c r="Q22" s="8"/>
    </row>
    <row r="23" spans="1:19">
      <c r="K23" s="32"/>
      <c r="L23" s="5"/>
      <c r="M23" s="17"/>
      <c r="N23" s="5"/>
      <c r="O23" s="14"/>
      <c r="P23" s="14"/>
      <c r="Q23" s="14"/>
    </row>
    <row r="24" spans="1:19">
      <c r="A24" s="16"/>
      <c r="K24" s="32"/>
      <c r="L24" s="5"/>
      <c r="M24" s="5"/>
      <c r="N24" s="5"/>
      <c r="O24" s="14"/>
      <c r="P24" s="14"/>
      <c r="Q24" s="14"/>
    </row>
    <row r="25" spans="1:19">
      <c r="A25" s="16"/>
      <c r="K25" s="32"/>
      <c r="L25" s="5"/>
      <c r="M25" s="5"/>
      <c r="N25" s="5"/>
      <c r="O25" s="14"/>
      <c r="P25" s="14"/>
      <c r="Q25" s="14"/>
    </row>
    <row r="26" spans="1:19">
      <c r="A26" s="16"/>
      <c r="K26" s="32"/>
      <c r="L26" s="5"/>
      <c r="M26" s="5"/>
      <c r="N26" s="5"/>
      <c r="O26" s="14"/>
      <c r="P26" s="14"/>
      <c r="Q26" s="14"/>
    </row>
    <row r="27" spans="1:19">
      <c r="A27" s="16"/>
      <c r="K27" s="32"/>
      <c r="L27" s="5"/>
      <c r="M27" s="17"/>
      <c r="N27" s="5"/>
      <c r="O27" s="14"/>
      <c r="P27" s="14"/>
      <c r="Q27" s="14"/>
    </row>
    <row r="28" spans="1:19">
      <c r="K28" s="32"/>
      <c r="L28" s="5"/>
      <c r="M28" s="5"/>
      <c r="N28" s="5"/>
      <c r="O28" s="14"/>
      <c r="P28" s="14"/>
      <c r="Q28" s="14"/>
    </row>
    <row r="29" spans="1:19">
      <c r="K29" s="5"/>
      <c r="L29" s="5"/>
      <c r="M29" s="5"/>
      <c r="N29" s="5"/>
    </row>
    <row r="30" spans="1:19">
      <c r="K30" s="5"/>
      <c r="L30" s="5"/>
      <c r="M30" s="5"/>
      <c r="N30" s="5"/>
    </row>
    <row r="31" spans="1:19">
      <c r="A31" s="4"/>
      <c r="O31" s="8"/>
      <c r="P31" s="8"/>
      <c r="Q31" s="8"/>
      <c r="R31" s="8"/>
    </row>
    <row r="32" spans="1:19" s="4" customFormat="1">
      <c r="C32" s="24"/>
      <c r="D32" s="8"/>
      <c r="E32" s="8"/>
      <c r="F32" s="8"/>
      <c r="G32" s="24"/>
      <c r="H32" s="24"/>
      <c r="I32" s="24"/>
      <c r="J32" s="24"/>
      <c r="K32" s="24"/>
      <c r="L32" s="24"/>
      <c r="M32" s="24"/>
      <c r="N32" s="24"/>
      <c r="O32" s="24"/>
      <c r="P32" s="24"/>
      <c r="Q32" s="24"/>
      <c r="R32" s="24"/>
      <c r="S32" s="24"/>
    </row>
    <row r="33" spans="1:19">
      <c r="A33" s="4"/>
      <c r="L33" s="7"/>
      <c r="M33" s="7"/>
      <c r="N33" s="7"/>
      <c r="O33" s="7"/>
    </row>
    <row r="34" spans="1:19">
      <c r="K34" s="33"/>
      <c r="L34" s="5"/>
      <c r="M34" s="44"/>
      <c r="N34" s="5"/>
      <c r="O34" s="33"/>
      <c r="Q34" s="33"/>
      <c r="S34" s="33"/>
    </row>
    <row r="35" spans="1:19">
      <c r="K35" s="33"/>
      <c r="L35" s="5"/>
      <c r="M35" s="44"/>
      <c r="N35" s="5"/>
      <c r="O35" s="33"/>
      <c r="Q35" s="33"/>
      <c r="S35" s="33"/>
    </row>
    <row r="36" spans="1:19">
      <c r="K36" s="33"/>
      <c r="L36" s="5"/>
      <c r="M36" s="44"/>
      <c r="N36" s="5"/>
      <c r="O36" s="33"/>
      <c r="Q36" s="33"/>
      <c r="S36" s="33"/>
    </row>
    <row r="37" spans="1:19">
      <c r="K37" s="33"/>
      <c r="L37" s="5"/>
      <c r="M37" s="44"/>
      <c r="N37" s="5"/>
      <c r="O37" s="33"/>
      <c r="Q37" s="33"/>
      <c r="S37" s="33"/>
    </row>
    <row r="38" spans="1:19">
      <c r="K38" s="33"/>
      <c r="L38" s="5"/>
      <c r="M38" s="44"/>
      <c r="N38" s="5"/>
      <c r="O38" s="33"/>
      <c r="Q38" s="33"/>
      <c r="S38" s="33"/>
    </row>
    <row r="39" spans="1:19">
      <c r="K39" s="33"/>
      <c r="L39" s="5"/>
      <c r="M39" s="44"/>
      <c r="N39" s="5"/>
      <c r="O39" s="33"/>
      <c r="Q39" s="33"/>
      <c r="S39" s="33"/>
    </row>
    <row r="40" spans="1:19">
      <c r="K40" s="33"/>
      <c r="L40" s="5"/>
      <c r="M40" s="44"/>
      <c r="N40" s="5"/>
      <c r="O40" s="33"/>
      <c r="Q40" s="33"/>
      <c r="S40" s="33"/>
    </row>
    <row r="41" spans="1:19">
      <c r="A41" s="16"/>
      <c r="K41" s="33"/>
      <c r="L41" s="5"/>
      <c r="M41" s="44"/>
      <c r="N41" s="5"/>
      <c r="O41" s="33"/>
      <c r="Q41" s="33"/>
      <c r="S41" s="33"/>
    </row>
    <row r="42" spans="1:19">
      <c r="A42" s="16"/>
      <c r="K42" s="33"/>
      <c r="L42" s="5"/>
      <c r="M42" s="44"/>
      <c r="N42" s="5"/>
      <c r="O42" s="33"/>
      <c r="Q42" s="33"/>
      <c r="S42" s="33"/>
    </row>
    <row r="43" spans="1:19">
      <c r="A43" s="4"/>
      <c r="K43" s="33"/>
      <c r="L43" s="5"/>
      <c r="M43" s="44"/>
      <c r="N43" s="4"/>
      <c r="O43" s="34"/>
      <c r="P43" s="4"/>
      <c r="Q43" s="34"/>
      <c r="R43" s="4"/>
      <c r="S43" s="34"/>
    </row>
    <row r="44" spans="1:19">
      <c r="A44" s="16"/>
      <c r="K44" s="33"/>
      <c r="L44" s="5"/>
      <c r="M44" s="44"/>
      <c r="N44" s="5"/>
      <c r="O44" s="33"/>
      <c r="Q44" s="33"/>
      <c r="S44" s="33"/>
    </row>
    <row r="45" spans="1:19">
      <c r="J45" s="23"/>
      <c r="K45" s="5"/>
      <c r="L45" s="45"/>
      <c r="M45" s="5"/>
      <c r="N45" s="5"/>
      <c r="O45" s="33"/>
      <c r="Q45" s="33"/>
      <c r="S45" s="33"/>
    </row>
    <row r="46" spans="1:19">
      <c r="K46" s="5"/>
      <c r="L46" s="5"/>
      <c r="M46" s="5"/>
      <c r="N46" s="33"/>
      <c r="P46" s="33"/>
      <c r="R46" s="33"/>
    </row>
    <row r="47" spans="1:19">
      <c r="A47" s="4"/>
      <c r="K47" s="5"/>
      <c r="L47" s="5"/>
      <c r="M47" s="5"/>
      <c r="N47" s="33"/>
      <c r="P47" s="33"/>
      <c r="R47" s="33"/>
    </row>
    <row r="48" spans="1:19">
      <c r="K48" s="33"/>
      <c r="L48" s="5"/>
      <c r="M48" s="44"/>
      <c r="N48" s="5"/>
      <c r="O48" s="33"/>
      <c r="Q48" s="33"/>
      <c r="S48" s="33"/>
    </row>
    <row r="49" spans="1:19">
      <c r="K49" s="33"/>
      <c r="L49" s="5"/>
      <c r="M49" s="44"/>
      <c r="N49" s="5"/>
      <c r="O49" s="33"/>
      <c r="Q49" s="33"/>
      <c r="S49" s="33"/>
    </row>
    <row r="50" spans="1:19">
      <c r="K50" s="33"/>
      <c r="L50" s="5"/>
      <c r="M50" s="44"/>
      <c r="N50" s="5"/>
      <c r="O50" s="33"/>
      <c r="Q50" s="33"/>
      <c r="S50" s="33"/>
    </row>
    <row r="51" spans="1:19">
      <c r="K51" s="33"/>
      <c r="L51" s="5"/>
      <c r="M51" s="44"/>
      <c r="N51" s="5"/>
      <c r="O51" s="33"/>
      <c r="Q51" s="33"/>
      <c r="S51" s="33"/>
    </row>
    <row r="52" spans="1:19">
      <c r="K52" s="33"/>
      <c r="L52" s="5"/>
      <c r="M52" s="44"/>
      <c r="N52" s="5"/>
      <c r="O52" s="33"/>
      <c r="Q52" s="33"/>
      <c r="S52" s="33"/>
    </row>
    <row r="53" spans="1:19">
      <c r="K53" s="33"/>
      <c r="L53" s="5"/>
      <c r="M53" s="44"/>
      <c r="N53" s="5"/>
      <c r="O53" s="33"/>
      <c r="Q53" s="33"/>
      <c r="S53" s="33"/>
    </row>
    <row r="54" spans="1:19">
      <c r="K54" s="33"/>
      <c r="L54" s="5"/>
      <c r="M54" s="44"/>
      <c r="N54" s="5"/>
      <c r="O54" s="33"/>
      <c r="Q54" s="33"/>
      <c r="S54" s="33"/>
    </row>
    <row r="55" spans="1:19">
      <c r="A55" s="16"/>
      <c r="K55" s="33"/>
      <c r="L55" s="5"/>
      <c r="M55" s="44"/>
      <c r="N55" s="5"/>
      <c r="O55" s="33"/>
      <c r="Q55" s="33"/>
      <c r="S55" s="33"/>
    </row>
    <row r="56" spans="1:19">
      <c r="A56" s="16"/>
      <c r="K56" s="33"/>
      <c r="L56" s="5"/>
      <c r="M56" s="44"/>
      <c r="N56" s="5"/>
      <c r="O56" s="33"/>
      <c r="Q56" s="33"/>
      <c r="S56" s="33"/>
    </row>
    <row r="57" spans="1:19">
      <c r="A57" s="4"/>
      <c r="J57" s="23"/>
      <c r="K57" s="33"/>
      <c r="L57" s="102"/>
      <c r="M57" s="44"/>
      <c r="N57" s="4"/>
      <c r="O57" s="34"/>
      <c r="P57" s="4"/>
      <c r="Q57" s="34"/>
      <c r="R57" s="4"/>
      <c r="S57" s="34"/>
    </row>
    <row r="58" spans="1:19">
      <c r="A58" s="16"/>
      <c r="K58" s="33"/>
      <c r="L58" s="5"/>
      <c r="M58" s="44"/>
      <c r="N58" s="5"/>
      <c r="O58" s="33"/>
      <c r="Q58" s="33"/>
      <c r="S58" s="33"/>
    </row>
    <row r="59" spans="1:19">
      <c r="J59" s="12"/>
      <c r="K59" s="5"/>
      <c r="L59" s="17"/>
      <c r="M59" s="44"/>
      <c r="N59" s="5"/>
      <c r="O59" s="33"/>
      <c r="Q59" s="33"/>
      <c r="S59" s="33"/>
    </row>
    <row r="60" spans="1:19">
      <c r="J60" s="82"/>
      <c r="K60" s="5"/>
      <c r="L60" s="20"/>
      <c r="M60" s="19"/>
      <c r="N60" s="46"/>
      <c r="O60" s="35"/>
      <c r="P60" s="35"/>
      <c r="Q60" s="35"/>
      <c r="R60" s="35"/>
      <c r="S60" s="19"/>
    </row>
    <row r="61" spans="1:19">
      <c r="K61" s="5"/>
      <c r="L61" s="47"/>
      <c r="M61" s="47"/>
      <c r="N61" s="48"/>
      <c r="O61" s="30"/>
      <c r="P61" s="30"/>
      <c r="Q61" s="30"/>
      <c r="R61" s="30"/>
    </row>
    <row r="62" spans="1:19">
      <c r="K62" s="5"/>
      <c r="L62" s="5"/>
      <c r="M62" s="5"/>
      <c r="N62" s="5"/>
    </row>
    <row r="63" spans="1:19" s="4" customFormat="1">
      <c r="C63" s="24"/>
      <c r="D63" s="8"/>
      <c r="E63" s="8"/>
      <c r="F63" s="8"/>
      <c r="G63" s="24"/>
      <c r="H63" s="24"/>
      <c r="I63" s="24"/>
      <c r="J63" s="24"/>
      <c r="K63" s="24"/>
      <c r="L63" s="24"/>
      <c r="M63" s="24"/>
      <c r="N63" s="24"/>
      <c r="P63" s="24"/>
      <c r="Q63" s="24"/>
    </row>
    <row r="64" spans="1:19">
      <c r="A64" s="4"/>
      <c r="K64" s="7"/>
      <c r="L64" s="7"/>
      <c r="M64" s="7"/>
      <c r="N64" s="7"/>
    </row>
    <row r="65" spans="1:14">
      <c r="J65" s="82"/>
      <c r="K65" s="36"/>
      <c r="L65" s="5"/>
      <c r="M65" s="5"/>
      <c r="N65" s="5"/>
    </row>
    <row r="66" spans="1:14">
      <c r="J66" s="82"/>
      <c r="K66" s="103"/>
      <c r="L66" s="5"/>
      <c r="M66" s="5"/>
      <c r="N66" s="5"/>
    </row>
    <row r="67" spans="1:14">
      <c r="J67" s="82"/>
      <c r="K67" s="36"/>
      <c r="L67" s="5"/>
      <c r="M67" s="5"/>
      <c r="N67" s="5"/>
    </row>
    <row r="68" spans="1:14">
      <c r="J68" s="82"/>
      <c r="K68" s="36"/>
      <c r="L68" s="5"/>
      <c r="M68" s="5"/>
      <c r="N68" s="5"/>
    </row>
    <row r="69" spans="1:14">
      <c r="K69" s="5"/>
      <c r="L69" s="5"/>
      <c r="M69" s="5"/>
      <c r="N69" s="5"/>
    </row>
    <row r="70" spans="1:14">
      <c r="K70" s="5"/>
      <c r="L70" s="5"/>
      <c r="M70" s="5"/>
      <c r="N70" s="5"/>
    </row>
    <row r="71" spans="1:14">
      <c r="A71" s="4"/>
      <c r="K71" s="5"/>
      <c r="L71" s="5"/>
      <c r="M71" s="5"/>
      <c r="N71" s="5"/>
    </row>
    <row r="72" spans="1:14">
      <c r="J72" s="82"/>
      <c r="K72" s="36"/>
      <c r="L72" s="5"/>
      <c r="M72" s="5"/>
      <c r="N72" s="5"/>
    </row>
    <row r="73" spans="1:14">
      <c r="J73" s="82"/>
      <c r="K73" s="36"/>
      <c r="L73" s="5"/>
      <c r="M73" s="5"/>
      <c r="N73" s="5"/>
    </row>
    <row r="74" spans="1:14">
      <c r="J74" s="82"/>
      <c r="K74" s="36"/>
      <c r="L74" s="5"/>
      <c r="M74" s="5"/>
      <c r="N74" s="5"/>
    </row>
    <row r="75" spans="1:14">
      <c r="J75" s="82"/>
      <c r="K75" s="36"/>
      <c r="L75" s="5"/>
      <c r="M75" s="5"/>
      <c r="N75" s="5"/>
    </row>
    <row r="76" spans="1:14">
      <c r="J76" s="12"/>
      <c r="K76" s="104"/>
      <c r="L76" s="5"/>
      <c r="M76" s="5"/>
      <c r="N76" s="5"/>
    </row>
    <row r="77" spans="1:14">
      <c r="K77" s="5"/>
      <c r="L77" s="5"/>
      <c r="M77" s="5"/>
      <c r="N77" s="5"/>
    </row>
    <row r="78" spans="1:14">
      <c r="A78" s="4"/>
      <c r="K78" s="5"/>
      <c r="L78" s="5"/>
      <c r="M78" s="5"/>
      <c r="N78" s="5"/>
    </row>
    <row r="79" spans="1:14">
      <c r="J79" s="7"/>
      <c r="K79" s="37"/>
      <c r="L79" s="5"/>
      <c r="M79" s="14"/>
      <c r="N79" s="14"/>
    </row>
    <row r="80" spans="1:14">
      <c r="J80" s="7"/>
      <c r="K80" s="37"/>
      <c r="L80" s="5"/>
      <c r="M80" s="14"/>
      <c r="N80" s="14"/>
    </row>
    <row r="81" spans="1:14">
      <c r="J81" s="7"/>
      <c r="K81" s="37"/>
      <c r="L81" s="5"/>
      <c r="M81" s="14"/>
      <c r="N81" s="14"/>
    </row>
    <row r="82" spans="1:14">
      <c r="J82" s="7"/>
      <c r="K82" s="37"/>
      <c r="L82" s="5"/>
      <c r="M82" s="14"/>
      <c r="N82" s="14"/>
    </row>
    <row r="83" spans="1:14">
      <c r="J83" s="7"/>
      <c r="K83" s="37"/>
      <c r="L83" s="5"/>
      <c r="M83" s="14"/>
      <c r="N83" s="14"/>
    </row>
    <row r="84" spans="1:14">
      <c r="J84" s="7"/>
      <c r="K84" s="37"/>
      <c r="L84" s="5"/>
      <c r="M84" s="14"/>
      <c r="N84" s="14"/>
    </row>
    <row r="85" spans="1:14">
      <c r="J85" s="7"/>
      <c r="K85" s="37"/>
      <c r="L85" s="5"/>
      <c r="M85" s="14"/>
      <c r="N85" s="14"/>
    </row>
    <row r="86" spans="1:14">
      <c r="A86" s="4"/>
      <c r="J86" s="7"/>
      <c r="K86" s="37"/>
      <c r="L86" s="5"/>
      <c r="M86" s="14"/>
      <c r="N86" s="14"/>
    </row>
    <row r="87" spans="1:14">
      <c r="J87" s="23"/>
      <c r="K87" s="36"/>
      <c r="L87" s="5"/>
      <c r="M87" s="14"/>
      <c r="N87" s="14"/>
    </row>
    <row r="88" spans="1:14">
      <c r="J88" s="27"/>
      <c r="K88" s="17"/>
      <c r="L88" s="17"/>
      <c r="M88" s="14"/>
      <c r="N88" s="14"/>
    </row>
    <row r="89" spans="1:14">
      <c r="K89" s="5"/>
      <c r="L89" s="5"/>
    </row>
    <row r="90" spans="1:14">
      <c r="A90" s="4"/>
      <c r="K90" s="5"/>
      <c r="L90" s="5"/>
    </row>
    <row r="91" spans="1:14">
      <c r="K91" s="17"/>
      <c r="L91" s="17"/>
      <c r="M91" s="27"/>
      <c r="N91" s="38"/>
    </row>
    <row r="92" spans="1:14">
      <c r="J92" s="12"/>
      <c r="K92" s="5"/>
      <c r="L92" s="17"/>
      <c r="M92" s="27"/>
      <c r="N92" s="38"/>
    </row>
    <row r="93" spans="1:14">
      <c r="K93" s="17"/>
      <c r="L93" s="17"/>
      <c r="M93" s="27"/>
      <c r="N93" s="38"/>
    </row>
    <row r="94" spans="1:14">
      <c r="J94" s="5"/>
      <c r="K94" s="5"/>
      <c r="L94" s="17"/>
      <c r="M94" s="27"/>
      <c r="N94" s="38"/>
    </row>
    <row r="95" spans="1:14">
      <c r="K95" s="17"/>
      <c r="L95" s="17"/>
      <c r="M95" s="17"/>
      <c r="N95" s="5"/>
    </row>
    <row r="96" spans="1:14">
      <c r="A96" s="4"/>
      <c r="K96" s="17"/>
      <c r="L96" s="17"/>
      <c r="M96" s="17"/>
      <c r="N96" s="5"/>
    </row>
    <row r="97" spans="1:14">
      <c r="J97" s="27"/>
      <c r="K97" s="105"/>
      <c r="L97" s="17"/>
      <c r="M97" s="17"/>
      <c r="N97" s="17"/>
    </row>
    <row r="98" spans="1:14">
      <c r="J98" s="27"/>
      <c r="K98" s="5"/>
      <c r="L98" s="17"/>
      <c r="M98" s="17"/>
      <c r="N98" s="17"/>
    </row>
    <row r="99" spans="1:14">
      <c r="K99" s="5"/>
      <c r="L99" s="17"/>
      <c r="M99" s="17"/>
      <c r="N99" s="17"/>
    </row>
    <row r="100" spans="1:14">
      <c r="K100" s="5"/>
      <c r="L100" s="17"/>
      <c r="M100" s="17"/>
      <c r="N100" s="17"/>
    </row>
    <row r="101" spans="1:14">
      <c r="K101" s="5"/>
      <c r="L101" s="5"/>
      <c r="M101" s="5"/>
      <c r="N101" s="5"/>
    </row>
    <row r="102" spans="1:14">
      <c r="A102" s="4"/>
      <c r="K102" s="5"/>
      <c r="L102" s="5"/>
      <c r="M102" s="5"/>
      <c r="N102" s="5"/>
    </row>
    <row r="103" spans="1:14">
      <c r="J103" s="23"/>
      <c r="K103" s="5"/>
      <c r="L103" s="17"/>
      <c r="M103" s="14"/>
      <c r="N103" s="14"/>
    </row>
    <row r="104" spans="1:14">
      <c r="J104" s="23"/>
      <c r="K104" s="5"/>
      <c r="L104" s="17"/>
      <c r="M104" s="14"/>
      <c r="N104" s="14"/>
    </row>
    <row r="105" spans="1:14">
      <c r="K105" s="17"/>
      <c r="L105" s="17"/>
      <c r="M105" s="14"/>
      <c r="N105" s="14"/>
    </row>
    <row r="106" spans="1:14">
      <c r="K106" s="5"/>
      <c r="L106" s="5"/>
      <c r="M106" s="5"/>
      <c r="N106" s="5"/>
    </row>
    <row r="107" spans="1:14">
      <c r="A107" s="4"/>
      <c r="K107" s="5"/>
      <c r="L107" s="5"/>
      <c r="M107" s="5"/>
      <c r="N107" s="5"/>
    </row>
    <row r="108" spans="1:14">
      <c r="J108" s="82"/>
      <c r="K108" s="39"/>
      <c r="L108" s="40"/>
    </row>
    <row r="109" spans="1:14">
      <c r="J109" s="18"/>
      <c r="K109" s="14"/>
      <c r="L109" s="14"/>
    </row>
    <row r="110" spans="1:14">
      <c r="K110" s="5"/>
      <c r="L110" s="5"/>
      <c r="M110" s="5"/>
      <c r="N110" s="5"/>
    </row>
    <row r="111" spans="1:14">
      <c r="A111" s="4"/>
      <c r="K111" s="5"/>
      <c r="L111" s="5"/>
      <c r="M111" s="5"/>
      <c r="N111" s="5"/>
    </row>
    <row r="112" spans="1:14">
      <c r="J112" s="82"/>
      <c r="K112" s="39"/>
      <c r="L112" s="39"/>
      <c r="M112" s="5"/>
      <c r="N112" s="5"/>
    </row>
    <row r="113" spans="1:14">
      <c r="K113" s="39"/>
      <c r="L113" s="5"/>
      <c r="M113" s="5"/>
      <c r="N113" s="5"/>
    </row>
    <row r="114" spans="1:14">
      <c r="K114" s="39"/>
      <c r="L114" s="5"/>
      <c r="M114" s="5"/>
      <c r="N114" s="5"/>
    </row>
    <row r="115" spans="1:14">
      <c r="K115" s="5"/>
      <c r="L115" s="5"/>
      <c r="M115" s="5"/>
      <c r="N115" s="5"/>
    </row>
    <row r="116" spans="1:14">
      <c r="K116" s="5"/>
      <c r="L116" s="5"/>
      <c r="M116" s="5"/>
      <c r="N116" s="5"/>
    </row>
    <row r="117" spans="1:14">
      <c r="K117" s="5"/>
      <c r="L117" s="5"/>
      <c r="M117" s="5"/>
      <c r="N117" s="5"/>
    </row>
    <row r="118" spans="1:14">
      <c r="K118" s="5"/>
      <c r="L118" s="5"/>
      <c r="M118" s="5"/>
      <c r="N118" s="5"/>
    </row>
    <row r="119" spans="1:14">
      <c r="K119" s="5"/>
      <c r="L119" s="5"/>
      <c r="M119" s="5"/>
      <c r="N119" s="5"/>
    </row>
    <row r="120" spans="1:14">
      <c r="K120" s="5"/>
      <c r="L120" s="5"/>
      <c r="M120" s="5"/>
      <c r="N120" s="5"/>
    </row>
    <row r="121" spans="1:14">
      <c r="K121" s="5"/>
      <c r="L121" s="5"/>
      <c r="M121" s="5"/>
      <c r="N121" s="5"/>
    </row>
    <row r="122" spans="1:14">
      <c r="K122" s="5"/>
      <c r="L122" s="5"/>
      <c r="M122" s="5"/>
      <c r="N122" s="5"/>
    </row>
    <row r="123" spans="1:14">
      <c r="A123" s="15"/>
      <c r="K123" s="5"/>
      <c r="L123" s="5"/>
      <c r="M123" s="5"/>
      <c r="N123" s="5"/>
    </row>
    <row r="124" spans="1:14">
      <c r="K124" s="5"/>
      <c r="L124" s="5"/>
      <c r="M124" s="5"/>
      <c r="N124" s="5"/>
    </row>
    <row r="125" spans="1:14">
      <c r="K125" s="5"/>
      <c r="L125" s="5"/>
      <c r="M125" s="5"/>
      <c r="N125" s="5"/>
    </row>
    <row r="126" spans="1:14">
      <c r="A126" s="15"/>
      <c r="K126" s="5"/>
      <c r="L126" s="5"/>
      <c r="M126" s="5"/>
      <c r="N126" s="5"/>
    </row>
    <row r="127" spans="1:14">
      <c r="K127" s="5"/>
      <c r="L127" s="5"/>
      <c r="M127" s="5"/>
      <c r="N127" s="5"/>
    </row>
    <row r="128" spans="1:14">
      <c r="K128" s="5"/>
      <c r="L128" s="5"/>
      <c r="M128" s="5"/>
      <c r="N128" s="5"/>
    </row>
    <row r="129" spans="11:14">
      <c r="K129" s="5"/>
      <c r="L129" s="5"/>
      <c r="M129" s="5"/>
      <c r="N129" s="5"/>
    </row>
    <row r="130" spans="11:14">
      <c r="K130" s="5"/>
      <c r="L130" s="5"/>
      <c r="M130" s="5"/>
      <c r="N130" s="5"/>
    </row>
    <row r="131" spans="11:14">
      <c r="K131" s="5"/>
      <c r="L131" s="5"/>
      <c r="M131" s="5"/>
      <c r="N131" s="5"/>
    </row>
    <row r="132" spans="11:14">
      <c r="K132" s="5"/>
      <c r="L132" s="5"/>
      <c r="M132" s="5"/>
      <c r="N132" s="5"/>
    </row>
    <row r="133" spans="11:14">
      <c r="K133" s="5"/>
      <c r="L133" s="5"/>
      <c r="M133" s="5"/>
      <c r="N133" s="5"/>
    </row>
    <row r="134" spans="11:14">
      <c r="K134" s="5"/>
      <c r="L134" s="5"/>
      <c r="M134" s="5"/>
      <c r="N134" s="5"/>
    </row>
    <row r="135" spans="11:14">
      <c r="K135" s="5"/>
      <c r="L135" s="5"/>
      <c r="M135" s="5"/>
      <c r="N135" s="5"/>
    </row>
    <row r="136" spans="11:14">
      <c r="K136" s="5"/>
      <c r="L136" s="5"/>
      <c r="M136" s="5"/>
      <c r="N136" s="5"/>
    </row>
    <row r="137" spans="11:14">
      <c r="K137" s="5"/>
      <c r="L137" s="5"/>
      <c r="M137" s="5"/>
      <c r="N137" s="5"/>
    </row>
    <row r="138" spans="11:14">
      <c r="K138" s="5"/>
      <c r="L138" s="5"/>
      <c r="M138" s="5"/>
      <c r="N138" s="5"/>
    </row>
    <row r="139" spans="11:14">
      <c r="K139" s="5"/>
      <c r="L139" s="5"/>
      <c r="M139" s="5"/>
      <c r="N139" s="5"/>
    </row>
    <row r="140" spans="11:14">
      <c r="K140" s="5"/>
      <c r="L140" s="5"/>
      <c r="M140" s="5"/>
      <c r="N140" s="5"/>
    </row>
    <row r="141" spans="11:14">
      <c r="K141" s="5"/>
      <c r="L141" s="5"/>
      <c r="M141" s="5"/>
      <c r="N141" s="5"/>
    </row>
    <row r="142" spans="11:14">
      <c r="K142" s="5"/>
      <c r="L142" s="5"/>
      <c r="M142" s="5"/>
      <c r="N142" s="5"/>
    </row>
    <row r="143" spans="11:14">
      <c r="K143" s="5"/>
      <c r="L143" s="5"/>
      <c r="M143" s="5"/>
      <c r="N143" s="5"/>
    </row>
    <row r="144" spans="11:14">
      <c r="K144" s="5"/>
      <c r="L144" s="5"/>
      <c r="M144" s="5"/>
      <c r="N144" s="5"/>
    </row>
    <row r="145" spans="11:14">
      <c r="K145" s="5"/>
      <c r="L145" s="5"/>
      <c r="M145" s="5"/>
      <c r="N145" s="5"/>
    </row>
    <row r="146" spans="11:14">
      <c r="K146" s="5"/>
      <c r="L146" s="5"/>
      <c r="M146" s="5"/>
      <c r="N146" s="5"/>
    </row>
    <row r="147" spans="11:14">
      <c r="K147" s="5"/>
      <c r="L147" s="5"/>
      <c r="M147" s="5"/>
      <c r="N147" s="5"/>
    </row>
    <row r="148" spans="11:14">
      <c r="K148" s="5"/>
      <c r="L148" s="5"/>
      <c r="M148" s="5"/>
      <c r="N148" s="5"/>
    </row>
    <row r="149" spans="11:14">
      <c r="K149" s="5"/>
      <c r="L149" s="5"/>
      <c r="M149" s="5"/>
      <c r="N149" s="5"/>
    </row>
    <row r="150" spans="11:14">
      <c r="K150" s="5"/>
      <c r="L150" s="5"/>
      <c r="M150" s="5"/>
      <c r="N150" s="5"/>
    </row>
    <row r="151" spans="11:14">
      <c r="K151" s="5"/>
      <c r="L151" s="5"/>
      <c r="M151" s="5"/>
      <c r="N151" s="5"/>
    </row>
    <row r="152" spans="11:14">
      <c r="K152" s="5"/>
      <c r="L152" s="5"/>
      <c r="M152" s="5"/>
      <c r="N152" s="5"/>
    </row>
    <row r="153" spans="11:14">
      <c r="K153" s="5"/>
      <c r="L153" s="5"/>
      <c r="M153" s="5"/>
      <c r="N153" s="5"/>
    </row>
    <row r="154" spans="11:14">
      <c r="K154" s="5"/>
      <c r="L154" s="5"/>
      <c r="M154" s="5"/>
      <c r="N154" s="5"/>
    </row>
    <row r="155" spans="11:14">
      <c r="K155" s="5"/>
      <c r="L155" s="5"/>
      <c r="M155" s="5"/>
      <c r="N155" s="5"/>
    </row>
    <row r="156" spans="11:14">
      <c r="K156" s="5"/>
      <c r="L156" s="5"/>
      <c r="M156" s="5"/>
      <c r="N156" s="5"/>
    </row>
    <row r="157" spans="11:14">
      <c r="K157" s="5"/>
      <c r="L157" s="5"/>
      <c r="M157" s="5"/>
      <c r="N157" s="5"/>
    </row>
    <row r="158" spans="11:14">
      <c r="K158" s="5"/>
      <c r="L158" s="5"/>
      <c r="M158" s="5"/>
      <c r="N158" s="5"/>
    </row>
    <row r="159" spans="11:14">
      <c r="K159" s="5"/>
      <c r="L159" s="5"/>
      <c r="M159" s="5"/>
      <c r="N159" s="5"/>
    </row>
    <row r="160" spans="11:14">
      <c r="K160" s="5"/>
      <c r="L160" s="5"/>
      <c r="M160" s="5"/>
      <c r="N160" s="5"/>
    </row>
    <row r="161" spans="11:14">
      <c r="K161" s="5"/>
      <c r="L161" s="5"/>
      <c r="M161" s="5"/>
      <c r="N161" s="5"/>
    </row>
    <row r="162" spans="11:14">
      <c r="K162" s="5"/>
      <c r="L162" s="5"/>
      <c r="M162" s="5"/>
      <c r="N162" s="5"/>
    </row>
    <row r="163" spans="11:14">
      <c r="K163" s="5"/>
      <c r="L163" s="5"/>
      <c r="M163" s="5"/>
      <c r="N163" s="5"/>
    </row>
    <row r="164" spans="11:14">
      <c r="K164" s="5"/>
      <c r="L164" s="5"/>
      <c r="M164" s="5"/>
      <c r="N164" s="5"/>
    </row>
    <row r="165" spans="11:14">
      <c r="K165" s="5"/>
      <c r="L165" s="5"/>
      <c r="M165" s="5"/>
      <c r="N165" s="5"/>
    </row>
    <row r="166" spans="11:14">
      <c r="K166" s="5"/>
      <c r="L166" s="5"/>
      <c r="M166" s="5"/>
      <c r="N166" s="5"/>
    </row>
    <row r="167" spans="11:14">
      <c r="K167" s="5"/>
      <c r="L167" s="5"/>
      <c r="M167" s="5"/>
      <c r="N167" s="5"/>
    </row>
    <row r="168" spans="11:14">
      <c r="K168" s="5"/>
      <c r="L168" s="5"/>
      <c r="M168" s="5"/>
      <c r="N168" s="5"/>
    </row>
    <row r="169" spans="11:14">
      <c r="K169" s="5"/>
      <c r="L169" s="5"/>
      <c r="M169" s="5"/>
      <c r="N169" s="5"/>
    </row>
    <row r="170" spans="11:14">
      <c r="K170" s="5"/>
      <c r="L170" s="5"/>
      <c r="M170" s="5"/>
      <c r="N170" s="5"/>
    </row>
    <row r="171" spans="11:14">
      <c r="K171" s="5"/>
      <c r="L171" s="5"/>
      <c r="M171" s="5"/>
      <c r="N171" s="5"/>
    </row>
    <row r="172" spans="11:14">
      <c r="K172" s="5"/>
      <c r="L172" s="5"/>
      <c r="M172" s="5"/>
      <c r="N172" s="5"/>
    </row>
    <row r="173" spans="11:14">
      <c r="K173" s="5"/>
      <c r="L173" s="5"/>
      <c r="M173" s="5"/>
      <c r="N173" s="5"/>
    </row>
    <row r="174" spans="11:14">
      <c r="K174" s="5"/>
      <c r="L174" s="5"/>
      <c r="M174" s="5"/>
      <c r="N174" s="5"/>
    </row>
    <row r="175" spans="11:14">
      <c r="K175" s="5"/>
      <c r="L175" s="5"/>
      <c r="M175" s="5"/>
      <c r="N175" s="5"/>
    </row>
    <row r="176" spans="11:14">
      <c r="K176" s="5"/>
      <c r="L176" s="5"/>
      <c r="M176" s="5"/>
      <c r="N176" s="5"/>
    </row>
    <row r="177" spans="11:14">
      <c r="K177" s="5"/>
      <c r="L177" s="5"/>
      <c r="M177" s="5"/>
      <c r="N177" s="5"/>
    </row>
    <row r="178" spans="11:14">
      <c r="K178" s="5"/>
      <c r="L178" s="5"/>
      <c r="M178" s="5"/>
      <c r="N178" s="5"/>
    </row>
    <row r="179" spans="11:14">
      <c r="K179" s="5"/>
      <c r="L179" s="5"/>
      <c r="M179" s="5"/>
      <c r="N179" s="5"/>
    </row>
    <row r="180" spans="11:14">
      <c r="K180" s="5"/>
      <c r="L180" s="5"/>
      <c r="M180" s="5"/>
      <c r="N180" s="5"/>
    </row>
    <row r="181" spans="11:14">
      <c r="K181" s="5"/>
      <c r="L181" s="5"/>
      <c r="M181" s="5"/>
      <c r="N181" s="5"/>
    </row>
    <row r="182" spans="11:14">
      <c r="K182" s="5"/>
      <c r="L182" s="5"/>
      <c r="M182" s="5"/>
      <c r="N182" s="5"/>
    </row>
    <row r="183" spans="11:14">
      <c r="K183" s="5"/>
      <c r="L183" s="5"/>
      <c r="M183" s="5"/>
      <c r="N183" s="5"/>
    </row>
    <row r="184" spans="11:14">
      <c r="K184" s="5"/>
      <c r="L184" s="5"/>
      <c r="M184" s="5"/>
      <c r="N184" s="5"/>
    </row>
    <row r="185" spans="11:14">
      <c r="K185" s="5"/>
      <c r="L185" s="5"/>
      <c r="M185" s="5"/>
      <c r="N185" s="5"/>
    </row>
    <row r="186" spans="11:14">
      <c r="K186" s="5"/>
      <c r="L186" s="5"/>
      <c r="M186" s="5"/>
      <c r="N186" s="5"/>
    </row>
    <row r="187" spans="11:14">
      <c r="K187" s="5"/>
      <c r="L187" s="5"/>
      <c r="M187" s="5"/>
      <c r="N187" s="5"/>
    </row>
    <row r="188" spans="11:14">
      <c r="K188" s="5"/>
      <c r="L188" s="5"/>
      <c r="M188" s="5"/>
      <c r="N188" s="5"/>
    </row>
    <row r="189" spans="11:14">
      <c r="K189" s="5"/>
      <c r="L189" s="5"/>
      <c r="M189" s="5"/>
      <c r="N189" s="5"/>
    </row>
    <row r="190" spans="11:14">
      <c r="K190" s="5"/>
      <c r="L190" s="5"/>
      <c r="M190" s="5"/>
      <c r="N190" s="5"/>
    </row>
    <row r="191" spans="11:14">
      <c r="K191" s="5"/>
      <c r="L191" s="5"/>
      <c r="M191" s="5"/>
      <c r="N191" s="5"/>
    </row>
    <row r="192" spans="11:14">
      <c r="K192" s="5"/>
      <c r="L192" s="5"/>
      <c r="M192" s="5"/>
      <c r="N192" s="5"/>
    </row>
    <row r="193" spans="11:14">
      <c r="K193" s="5"/>
      <c r="L193" s="5"/>
      <c r="M193" s="5"/>
      <c r="N193" s="5"/>
    </row>
    <row r="194" spans="11:14">
      <c r="K194" s="5"/>
      <c r="L194" s="5"/>
      <c r="M194" s="5"/>
      <c r="N194" s="5"/>
    </row>
    <row r="195" spans="11:14">
      <c r="K195" s="5"/>
      <c r="L195" s="5"/>
      <c r="M195" s="5"/>
      <c r="N195" s="5"/>
    </row>
    <row r="196" spans="11:14">
      <c r="K196" s="5"/>
      <c r="L196" s="5"/>
      <c r="M196" s="5"/>
      <c r="N196" s="5"/>
    </row>
    <row r="197" spans="11:14">
      <c r="K197" s="5"/>
      <c r="L197" s="5"/>
      <c r="M197" s="5"/>
      <c r="N197" s="5"/>
    </row>
    <row r="198" spans="11:14">
      <c r="K198" s="5"/>
      <c r="L198" s="5"/>
      <c r="M198" s="5"/>
      <c r="N198" s="5"/>
    </row>
    <row r="199" spans="11:14">
      <c r="K199" s="5"/>
      <c r="L199" s="5"/>
      <c r="M199" s="5"/>
      <c r="N199" s="5"/>
    </row>
    <row r="200" spans="11:14">
      <c r="K200" s="5"/>
      <c r="L200" s="5"/>
      <c r="M200" s="5"/>
      <c r="N200" s="5"/>
    </row>
    <row r="201" spans="11:14">
      <c r="K201" s="5"/>
      <c r="L201" s="5"/>
      <c r="M201" s="5"/>
      <c r="N201" s="5"/>
    </row>
    <row r="202" spans="11:14">
      <c r="K202" s="5"/>
      <c r="L202" s="5"/>
      <c r="M202" s="5"/>
      <c r="N202" s="5"/>
    </row>
    <row r="203" spans="11:14">
      <c r="K203" s="5"/>
      <c r="L203" s="5"/>
      <c r="M203" s="5"/>
      <c r="N203" s="5"/>
    </row>
    <row r="204" spans="11:14">
      <c r="K204" s="5"/>
      <c r="L204" s="5"/>
      <c r="M204" s="5"/>
      <c r="N204" s="5"/>
    </row>
    <row r="205" spans="11:14">
      <c r="K205" s="5"/>
      <c r="L205" s="5"/>
      <c r="M205" s="5"/>
      <c r="N205" s="5"/>
    </row>
    <row r="206" spans="11:14">
      <c r="K206" s="5"/>
      <c r="L206" s="5"/>
      <c r="M206" s="5"/>
      <c r="N206" s="5"/>
    </row>
    <row r="207" spans="11:14">
      <c r="K207" s="5"/>
      <c r="L207" s="5"/>
      <c r="M207" s="5"/>
      <c r="N207" s="5"/>
    </row>
    <row r="208" spans="11:14">
      <c r="K208" s="5"/>
      <c r="L208" s="5"/>
      <c r="M208" s="5"/>
      <c r="N208" s="5"/>
    </row>
    <row r="209" spans="11:14">
      <c r="K209" s="5"/>
      <c r="L209" s="5"/>
      <c r="M209" s="5"/>
      <c r="N209" s="5"/>
    </row>
    <row r="210" spans="11:14">
      <c r="K210" s="5"/>
      <c r="L210" s="5"/>
      <c r="M210" s="5"/>
      <c r="N210" s="5"/>
    </row>
    <row r="211" spans="11:14">
      <c r="K211" s="5"/>
      <c r="L211" s="5"/>
      <c r="M211" s="5"/>
      <c r="N211" s="5"/>
    </row>
    <row r="212" spans="11:14">
      <c r="K212" s="5"/>
      <c r="L212" s="5"/>
      <c r="M212" s="5"/>
      <c r="N212" s="5"/>
    </row>
    <row r="213" spans="11:14">
      <c r="K213" s="5"/>
      <c r="L213" s="5"/>
      <c r="M213" s="5"/>
      <c r="N213" s="5"/>
    </row>
    <row r="214" spans="11:14">
      <c r="K214" s="5"/>
      <c r="L214" s="5"/>
      <c r="M214" s="5"/>
      <c r="N214" s="5"/>
    </row>
    <row r="215" spans="11:14">
      <c r="K215" s="5"/>
      <c r="L215" s="5"/>
      <c r="M215" s="5"/>
      <c r="N215" s="5"/>
    </row>
    <row r="216" spans="11:14">
      <c r="K216" s="5"/>
      <c r="L216" s="5"/>
      <c r="M216" s="5"/>
      <c r="N216" s="5"/>
    </row>
    <row r="217" spans="11:14">
      <c r="K217" s="5"/>
      <c r="L217" s="5"/>
      <c r="M217" s="5"/>
      <c r="N217" s="5"/>
    </row>
    <row r="218" spans="11:14">
      <c r="K218" s="5"/>
      <c r="L218" s="5"/>
      <c r="M218" s="5"/>
      <c r="N218" s="5"/>
    </row>
    <row r="219" spans="11:14">
      <c r="K219" s="5"/>
      <c r="L219" s="5"/>
      <c r="M219" s="5"/>
      <c r="N219" s="5"/>
    </row>
    <row r="220" spans="11:14">
      <c r="K220" s="5"/>
      <c r="L220" s="5"/>
      <c r="M220" s="5"/>
      <c r="N220" s="5"/>
    </row>
    <row r="221" spans="11:14">
      <c r="K221" s="5"/>
      <c r="L221" s="5"/>
      <c r="M221" s="5"/>
      <c r="N221" s="5"/>
    </row>
    <row r="222" spans="11:14">
      <c r="K222" s="5"/>
      <c r="L222" s="5"/>
      <c r="M222" s="5"/>
      <c r="N222" s="5"/>
    </row>
    <row r="223" spans="11:14">
      <c r="K223" s="5"/>
      <c r="L223" s="5"/>
      <c r="M223" s="5"/>
      <c r="N223" s="5"/>
    </row>
    <row r="224" spans="11:14">
      <c r="K224" s="5"/>
      <c r="L224" s="5"/>
      <c r="M224" s="5"/>
      <c r="N224" s="5"/>
    </row>
    <row r="225" spans="11:14">
      <c r="K225" s="5"/>
      <c r="L225" s="5"/>
      <c r="M225" s="5"/>
      <c r="N225" s="5"/>
    </row>
    <row r="226" spans="11:14">
      <c r="K226" s="5"/>
      <c r="L226" s="5"/>
      <c r="M226" s="5"/>
      <c r="N226" s="5"/>
    </row>
    <row r="227" spans="11:14">
      <c r="K227" s="5"/>
      <c r="L227" s="5"/>
      <c r="M227" s="5"/>
      <c r="N227" s="5"/>
    </row>
  </sheetData>
  <phoneticPr fontId="13" type="noConversion"/>
  <conditionalFormatting sqref="I5:I7">
    <cfRule type="cellIs" dxfId="631" priority="62" operator="equal">
      <formula>"-"</formula>
    </cfRule>
  </conditionalFormatting>
  <conditionalFormatting sqref="I5:I7">
    <cfRule type="cellIs" dxfId="630" priority="61" operator="equal">
      <formula>"-"</formula>
    </cfRule>
  </conditionalFormatting>
  <conditionalFormatting sqref="H5:H7">
    <cfRule type="cellIs" dxfId="629" priority="59" stopIfTrue="1" operator="equal">
      <formula>"-"</formula>
    </cfRule>
    <cfRule type="containsText" dxfId="628" priority="60" stopIfTrue="1" operator="containsText" text="leer">
      <formula>NOT(ISERROR(SEARCH("leer",H5)))</formula>
    </cfRule>
  </conditionalFormatting>
  <conditionalFormatting sqref="H5:H7">
    <cfRule type="cellIs" dxfId="627" priority="57" stopIfTrue="1" operator="equal">
      <formula>"-"</formula>
    </cfRule>
    <cfRule type="containsText" dxfId="626" priority="58" stopIfTrue="1" operator="containsText" text="leer">
      <formula>NOT(ISERROR(SEARCH("leer",H5)))</formula>
    </cfRule>
  </conditionalFormatting>
  <conditionalFormatting sqref="G5:G7">
    <cfRule type="cellIs" dxfId="625" priority="55" stopIfTrue="1" operator="equal">
      <formula>"-"</formula>
    </cfRule>
    <cfRule type="containsText" dxfId="624" priority="56" stopIfTrue="1" operator="containsText" text="leer">
      <formula>NOT(ISERROR(SEARCH("leer",G5)))</formula>
    </cfRule>
  </conditionalFormatting>
  <conditionalFormatting sqref="G5:G7">
    <cfRule type="cellIs" dxfId="623" priority="53" stopIfTrue="1" operator="equal">
      <formula>"-"</formula>
    </cfRule>
    <cfRule type="containsText" dxfId="622" priority="54" stopIfTrue="1" operator="containsText" text="leer">
      <formula>NOT(ISERROR(SEARCH("leer",G5)))</formula>
    </cfRule>
  </conditionalFormatting>
  <conditionalFormatting sqref="G5:G7">
    <cfRule type="cellIs" dxfId="621" priority="51" stopIfTrue="1" operator="equal">
      <formula>"-"</formula>
    </cfRule>
    <cfRule type="containsText" dxfId="620" priority="52" stopIfTrue="1" operator="containsText" text="leer">
      <formula>NOT(ISERROR(SEARCH("leer",G5)))</formula>
    </cfRule>
  </conditionalFormatting>
  <conditionalFormatting sqref="G5:G7">
    <cfRule type="cellIs" dxfId="619" priority="49" stopIfTrue="1" operator="equal">
      <formula>"-"</formula>
    </cfRule>
    <cfRule type="containsText" dxfId="618" priority="50" stopIfTrue="1" operator="containsText" text="leer">
      <formula>NOT(ISERROR(SEARCH("leer",G5)))</formula>
    </cfRule>
  </conditionalFormatting>
  <conditionalFormatting sqref="G5:G7">
    <cfRule type="cellIs" dxfId="617" priority="47" stopIfTrue="1" operator="equal">
      <formula>"-"</formula>
    </cfRule>
    <cfRule type="containsText" dxfId="616" priority="48" stopIfTrue="1" operator="containsText" text="leer">
      <formula>NOT(ISERROR(SEARCH("leer",G5)))</formula>
    </cfRule>
  </conditionalFormatting>
  <conditionalFormatting sqref="G5:G7">
    <cfRule type="cellIs" dxfId="615" priority="45" stopIfTrue="1" operator="equal">
      <formula>"-"</formula>
    </cfRule>
    <cfRule type="containsText" dxfId="614" priority="46" stopIfTrue="1" operator="containsText" text="leer">
      <formula>NOT(ISERROR(SEARCH("leer",G5)))</formula>
    </cfRule>
  </conditionalFormatting>
  <conditionalFormatting sqref="G5:G7">
    <cfRule type="cellIs" dxfId="613" priority="43" stopIfTrue="1" operator="equal">
      <formula>"-"</formula>
    </cfRule>
    <cfRule type="containsText" dxfId="612" priority="44" stopIfTrue="1" operator="containsText" text="leer">
      <formula>NOT(ISERROR(SEARCH("leer",G5)))</formula>
    </cfRule>
  </conditionalFormatting>
  <conditionalFormatting sqref="G5:G7">
    <cfRule type="cellIs" dxfId="611" priority="41" stopIfTrue="1" operator="equal">
      <formula>"-"</formula>
    </cfRule>
    <cfRule type="containsText" dxfId="610" priority="42" stopIfTrue="1" operator="containsText" text="leer">
      <formula>NOT(ISERROR(SEARCH("leer",G5)))</formula>
    </cfRule>
  </conditionalFormatting>
  <conditionalFormatting sqref="G5:G7">
    <cfRule type="cellIs" dxfId="609" priority="39" stopIfTrue="1" operator="equal">
      <formula>"-"</formula>
    </cfRule>
    <cfRule type="containsText" dxfId="608" priority="40" stopIfTrue="1" operator="containsText" text="leer">
      <formula>NOT(ISERROR(SEARCH("leer",G5)))</formula>
    </cfRule>
  </conditionalFormatting>
  <conditionalFormatting sqref="G5:G7">
    <cfRule type="cellIs" dxfId="607" priority="37" stopIfTrue="1" operator="equal">
      <formula>"-"</formula>
    </cfRule>
    <cfRule type="containsText" dxfId="606" priority="38" stopIfTrue="1" operator="containsText" text="leer">
      <formula>NOT(ISERROR(SEARCH("leer",G5)))</formula>
    </cfRule>
  </conditionalFormatting>
  <conditionalFormatting sqref="G5:G7">
    <cfRule type="cellIs" dxfId="605" priority="35" stopIfTrue="1" operator="equal">
      <formula>"-"</formula>
    </cfRule>
    <cfRule type="containsText" dxfId="604" priority="36" stopIfTrue="1" operator="containsText" text="leer">
      <formula>NOT(ISERROR(SEARCH("leer",G5)))</formula>
    </cfRule>
  </conditionalFormatting>
  <conditionalFormatting sqref="G5:G7">
    <cfRule type="cellIs" dxfId="603" priority="33" stopIfTrue="1" operator="equal">
      <formula>"-"</formula>
    </cfRule>
    <cfRule type="containsText" dxfId="602" priority="34" stopIfTrue="1" operator="containsText" text="leer">
      <formula>NOT(ISERROR(SEARCH("leer",G5)))</formula>
    </cfRule>
  </conditionalFormatting>
  <conditionalFormatting sqref="G5:G7">
    <cfRule type="cellIs" dxfId="601" priority="31" stopIfTrue="1" operator="equal">
      <formula>"-"</formula>
    </cfRule>
    <cfRule type="containsText" dxfId="600" priority="32" stopIfTrue="1" operator="containsText" text="leer">
      <formula>NOT(ISERROR(SEARCH("leer",G5)))</formula>
    </cfRule>
  </conditionalFormatting>
  <conditionalFormatting sqref="G5:G7">
    <cfRule type="cellIs" dxfId="599" priority="29" stopIfTrue="1" operator="equal">
      <formula>"-"</formula>
    </cfRule>
    <cfRule type="containsText" dxfId="598" priority="30" stopIfTrue="1" operator="containsText" text="leer">
      <formula>NOT(ISERROR(SEARCH("leer",G5)))</formula>
    </cfRule>
  </conditionalFormatting>
  <conditionalFormatting sqref="G5:G7">
    <cfRule type="cellIs" dxfId="597" priority="27" stopIfTrue="1" operator="equal">
      <formula>"-"</formula>
    </cfRule>
    <cfRule type="containsText" dxfId="596" priority="28" stopIfTrue="1" operator="containsText" text="leer">
      <formula>NOT(ISERROR(SEARCH("leer",G5)))</formula>
    </cfRule>
  </conditionalFormatting>
  <conditionalFormatting sqref="G5:G7">
    <cfRule type="cellIs" dxfId="595" priority="25" stopIfTrue="1" operator="equal">
      <formula>"-"</formula>
    </cfRule>
    <cfRule type="containsText" dxfId="594" priority="26" stopIfTrue="1" operator="containsText" text="leer">
      <formula>NOT(ISERROR(SEARCH("leer",G5)))</formula>
    </cfRule>
  </conditionalFormatting>
  <conditionalFormatting sqref="G5:G7">
    <cfRule type="cellIs" dxfId="593" priority="23" stopIfTrue="1" operator="equal">
      <formula>"-"</formula>
    </cfRule>
    <cfRule type="containsText" dxfId="592" priority="24" stopIfTrue="1" operator="containsText" text="leer">
      <formula>NOT(ISERROR(SEARCH("leer",G5)))</formula>
    </cfRule>
  </conditionalFormatting>
  <conditionalFormatting sqref="G5:G7">
    <cfRule type="cellIs" dxfId="591" priority="21" stopIfTrue="1" operator="equal">
      <formula>"-"</formula>
    </cfRule>
    <cfRule type="containsText" dxfId="590" priority="22" stopIfTrue="1" operator="containsText" text="leer">
      <formula>NOT(ISERROR(SEARCH("leer",G5)))</formula>
    </cfRule>
  </conditionalFormatting>
  <conditionalFormatting sqref="G5:G7">
    <cfRule type="cellIs" dxfId="589" priority="19" stopIfTrue="1" operator="equal">
      <formula>"-"</formula>
    </cfRule>
    <cfRule type="containsText" dxfId="588" priority="20" stopIfTrue="1" operator="containsText" text="leer">
      <formula>NOT(ISERROR(SEARCH("leer",G5)))</formula>
    </cfRule>
  </conditionalFormatting>
  <conditionalFormatting sqref="G5:G7">
    <cfRule type="cellIs" dxfId="587" priority="17" stopIfTrue="1" operator="equal">
      <formula>"-"</formula>
    </cfRule>
    <cfRule type="containsText" dxfId="586" priority="18" stopIfTrue="1" operator="containsText" text="leer">
      <formula>NOT(ISERROR(SEARCH("leer",G5)))</formula>
    </cfRule>
  </conditionalFormatting>
  <conditionalFormatting sqref="G5:G7">
    <cfRule type="cellIs" dxfId="585" priority="15" stopIfTrue="1" operator="equal">
      <formula>"-"</formula>
    </cfRule>
    <cfRule type="containsText" dxfId="584" priority="16" stopIfTrue="1" operator="containsText" text="leer">
      <formula>NOT(ISERROR(SEARCH("leer",G5)))</formula>
    </cfRule>
  </conditionalFormatting>
  <conditionalFormatting sqref="G5:G7">
    <cfRule type="cellIs" dxfId="583" priority="13" stopIfTrue="1" operator="equal">
      <formula>"-"</formula>
    </cfRule>
    <cfRule type="containsText" dxfId="582" priority="14" stopIfTrue="1" operator="containsText" text="leer">
      <formula>NOT(ISERROR(SEARCH("leer",G5)))</formula>
    </cfRule>
  </conditionalFormatting>
  <conditionalFormatting sqref="F5:F7">
    <cfRule type="cellIs" dxfId="581" priority="11" stopIfTrue="1" operator="equal">
      <formula>"-"</formula>
    </cfRule>
    <cfRule type="containsText" dxfId="580" priority="12" stopIfTrue="1" operator="containsText" text="leer">
      <formula>NOT(ISERROR(SEARCH("leer",F5)))</formula>
    </cfRule>
  </conditionalFormatting>
  <conditionalFormatting sqref="F5:F7">
    <cfRule type="cellIs" dxfId="579" priority="10" stopIfTrue="1" operator="equal">
      <formula>"-"</formula>
    </cfRule>
  </conditionalFormatting>
  <conditionalFormatting sqref="F5:F7">
    <cfRule type="cellIs" dxfId="578" priority="8" stopIfTrue="1" operator="equal">
      <formula>"-"</formula>
    </cfRule>
    <cfRule type="containsText" dxfId="577" priority="9" stopIfTrue="1" operator="containsText" text="leer">
      <formula>NOT(ISERROR(SEARCH("leer",F5)))</formula>
    </cfRule>
  </conditionalFormatting>
  <conditionalFormatting sqref="F5:F7">
    <cfRule type="cellIs" dxfId="576" priority="7" stopIfTrue="1" operator="equal">
      <formula>"-"</formula>
    </cfRule>
  </conditionalFormatting>
  <conditionalFormatting sqref="F5:F7">
    <cfRule type="cellIs" dxfId="575" priority="5" stopIfTrue="1" operator="equal">
      <formula>"-"</formula>
    </cfRule>
    <cfRule type="containsText" dxfId="574" priority="6" stopIfTrue="1" operator="containsText" text="leer">
      <formula>NOT(ISERROR(SEARCH("leer",F5)))</formula>
    </cfRule>
  </conditionalFormatting>
  <conditionalFormatting sqref="F5:F7">
    <cfRule type="cellIs" dxfId="573" priority="4" stopIfTrue="1" operator="equal">
      <formula>"-"</formula>
    </cfRule>
  </conditionalFormatting>
  <conditionalFormatting sqref="F5:F7">
    <cfRule type="cellIs" dxfId="572" priority="2" stopIfTrue="1" operator="equal">
      <formula>"-"</formula>
    </cfRule>
    <cfRule type="containsText" dxfId="571" priority="3" stopIfTrue="1" operator="containsText" text="leer">
      <formula>NOT(ISERROR(SEARCH("leer",F5)))</formula>
    </cfRule>
  </conditionalFormatting>
  <conditionalFormatting sqref="F5:F7">
    <cfRule type="cellIs" dxfId="570"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157"/>
  <sheetViews>
    <sheetView showRuler="0" zoomScaleNormal="100" workbookViewId="0"/>
  </sheetViews>
  <sheetFormatPr baseColWidth="10" defaultColWidth="11.42578125" defaultRowHeight="12.75"/>
  <cols>
    <col min="1" max="1" width="17.28515625" customWidth="1"/>
    <col min="2" max="2" width="54.42578125" customWidth="1"/>
    <col min="4" max="5" width="11.140625" style="8" customWidth="1"/>
    <col min="6" max="6" width="14.7109375" style="8" bestFit="1" customWidth="1"/>
    <col min="7" max="7" width="11.140625" style="8" customWidth="1"/>
    <col min="8" max="8" width="14.7109375" style="8" customWidth="1"/>
    <col min="9" max="9" width="11.140625" style="8" customWidth="1"/>
    <col min="10" max="10" width="14.7109375" style="8" bestFit="1" customWidth="1"/>
    <col min="11" max="11" width="11.85546875" customWidth="1"/>
    <col min="12" max="12" width="15" customWidth="1"/>
  </cols>
  <sheetData>
    <row r="1" spans="1:14">
      <c r="A1" s="98" t="s">
        <v>370</v>
      </c>
      <c r="D1" s="5"/>
      <c r="E1" s="5"/>
      <c r="F1" s="5"/>
      <c r="G1" s="5"/>
      <c r="H1" s="5"/>
      <c r="I1" s="5"/>
      <c r="J1" s="5"/>
    </row>
    <row r="2" spans="1:14">
      <c r="A2" s="99"/>
      <c r="C2" s="76"/>
      <c r="D2" s="5"/>
      <c r="E2" s="5"/>
      <c r="F2" s="5"/>
      <c r="G2" s="5"/>
      <c r="H2" s="5"/>
      <c r="I2" s="5"/>
      <c r="J2" s="5"/>
    </row>
    <row r="3" spans="1:14">
      <c r="A3" s="151" t="s">
        <v>3</v>
      </c>
      <c r="B3" s="2"/>
      <c r="C3" s="172" t="s">
        <v>413</v>
      </c>
      <c r="D3" s="5" t="s">
        <v>525</v>
      </c>
      <c r="E3" s="344" t="s">
        <v>852</v>
      </c>
      <c r="F3" s="344"/>
      <c r="G3" s="344" t="s">
        <v>853</v>
      </c>
      <c r="H3" s="344"/>
      <c r="I3" s="344" t="s">
        <v>669</v>
      </c>
      <c r="J3" s="344"/>
      <c r="K3" s="344" t="s">
        <v>642</v>
      </c>
      <c r="L3" s="344"/>
    </row>
    <row r="4" spans="1:14">
      <c r="A4" s="56"/>
      <c r="C4" s="3"/>
      <c r="E4" s="260" t="s">
        <v>454</v>
      </c>
      <c r="F4" s="260" t="s">
        <v>586</v>
      </c>
      <c r="G4" s="260" t="s">
        <v>454</v>
      </c>
      <c r="H4" s="260" t="s">
        <v>586</v>
      </c>
      <c r="I4" s="260" t="s">
        <v>454</v>
      </c>
      <c r="J4" s="260" t="s">
        <v>586</v>
      </c>
      <c r="K4" s="260" t="s">
        <v>454</v>
      </c>
      <c r="L4" s="260" t="s">
        <v>586</v>
      </c>
    </row>
    <row r="5" spans="1:14">
      <c r="A5" s="148" t="s">
        <v>139</v>
      </c>
      <c r="B5" t="s">
        <v>417</v>
      </c>
      <c r="C5">
        <v>2</v>
      </c>
      <c r="D5" s="8" t="s">
        <v>654</v>
      </c>
      <c r="I5" s="231">
        <v>2278</v>
      </c>
      <c r="J5" s="231">
        <v>427</v>
      </c>
      <c r="K5" s="178">
        <v>2313</v>
      </c>
      <c r="L5" s="178">
        <v>358</v>
      </c>
      <c r="M5" s="5"/>
    </row>
    <row r="6" spans="1:14">
      <c r="A6" s="150" t="s">
        <v>354</v>
      </c>
      <c r="B6" t="s">
        <v>2</v>
      </c>
      <c r="C6">
        <v>2</v>
      </c>
      <c r="D6" s="8" t="s">
        <v>654</v>
      </c>
      <c r="I6" s="220" t="s">
        <v>52</v>
      </c>
      <c r="J6" s="220" t="s">
        <v>52</v>
      </c>
      <c r="K6" s="178" t="s">
        <v>52</v>
      </c>
      <c r="L6" s="178" t="s">
        <v>52</v>
      </c>
      <c r="M6" s="5"/>
    </row>
    <row r="7" spans="1:14">
      <c r="A7" s="150" t="s">
        <v>362</v>
      </c>
      <c r="B7" t="s">
        <v>417</v>
      </c>
      <c r="C7">
        <v>2</v>
      </c>
      <c r="D7" s="8" t="s">
        <v>654</v>
      </c>
      <c r="I7" s="231">
        <v>1880</v>
      </c>
      <c r="J7" s="231">
        <v>1258</v>
      </c>
      <c r="K7" s="178">
        <v>1850</v>
      </c>
      <c r="L7" s="178">
        <v>1117</v>
      </c>
      <c r="N7" s="149"/>
    </row>
    <row r="8" spans="1:14">
      <c r="A8" s="150" t="s">
        <v>360</v>
      </c>
      <c r="B8" t="s">
        <v>417</v>
      </c>
      <c r="C8">
        <v>2</v>
      </c>
      <c r="D8" s="8" t="s">
        <v>654</v>
      </c>
      <c r="I8" s="231">
        <v>2600</v>
      </c>
      <c r="J8" s="231">
        <v>2600</v>
      </c>
      <c r="K8" s="178">
        <v>2196</v>
      </c>
      <c r="L8" s="178" t="s">
        <v>52</v>
      </c>
      <c r="N8" s="149"/>
    </row>
    <row r="9" spans="1:14">
      <c r="A9" s="230" t="s">
        <v>587</v>
      </c>
      <c r="B9" t="s">
        <v>417</v>
      </c>
      <c r="C9">
        <v>2</v>
      </c>
      <c r="D9" s="8" t="s">
        <v>654</v>
      </c>
      <c r="I9" s="231">
        <v>11818</v>
      </c>
      <c r="J9" s="231">
        <v>11445</v>
      </c>
      <c r="K9" s="178">
        <v>11820</v>
      </c>
      <c r="L9" s="178">
        <v>11465</v>
      </c>
      <c r="N9" s="149"/>
    </row>
    <row r="10" spans="1:14">
      <c r="A10" s="150" t="s">
        <v>359</v>
      </c>
      <c r="B10" t="s">
        <v>417</v>
      </c>
      <c r="C10">
        <v>2</v>
      </c>
      <c r="D10" s="8" t="s">
        <v>654</v>
      </c>
      <c r="I10" s="231">
        <v>17054</v>
      </c>
      <c r="J10" s="231">
        <v>7069</v>
      </c>
      <c r="K10" s="178">
        <v>17079</v>
      </c>
      <c r="L10" s="178">
        <v>6866</v>
      </c>
      <c r="N10" s="149"/>
    </row>
    <row r="11" spans="1:14">
      <c r="A11" s="230" t="s">
        <v>363</v>
      </c>
      <c r="B11" t="s">
        <v>417</v>
      </c>
      <c r="C11">
        <v>2</v>
      </c>
      <c r="D11" s="8" t="s">
        <v>654</v>
      </c>
      <c r="I11" s="231">
        <v>1156</v>
      </c>
      <c r="J11" s="231">
        <v>1099</v>
      </c>
      <c r="K11" s="178">
        <v>1164</v>
      </c>
      <c r="L11" s="178">
        <v>1107</v>
      </c>
      <c r="N11" s="149"/>
    </row>
    <row r="12" spans="1:14">
      <c r="A12" s="150" t="s">
        <v>353</v>
      </c>
      <c r="B12" t="s">
        <v>417</v>
      </c>
      <c r="C12">
        <v>2</v>
      </c>
      <c r="D12" s="8" t="s">
        <v>654</v>
      </c>
      <c r="I12" s="231">
        <v>13923</v>
      </c>
      <c r="J12" s="231">
        <v>7</v>
      </c>
      <c r="K12" s="178">
        <v>13978</v>
      </c>
      <c r="L12" s="178">
        <v>0</v>
      </c>
      <c r="N12" s="149"/>
    </row>
    <row r="13" spans="1:14">
      <c r="A13" s="150" t="s">
        <v>358</v>
      </c>
      <c r="B13" t="s">
        <v>417</v>
      </c>
      <c r="C13">
        <v>2</v>
      </c>
      <c r="D13" s="8" t="s">
        <v>654</v>
      </c>
      <c r="I13" s="231">
        <v>13000</v>
      </c>
      <c r="J13" s="231">
        <v>13000</v>
      </c>
      <c r="K13" s="178">
        <v>14050</v>
      </c>
      <c r="L13" s="178">
        <v>13750</v>
      </c>
      <c r="N13" s="149"/>
    </row>
    <row r="14" spans="1:14">
      <c r="A14" s="150" t="s">
        <v>355</v>
      </c>
      <c r="B14" t="s">
        <v>417</v>
      </c>
      <c r="C14">
        <v>2</v>
      </c>
      <c r="D14" s="8" t="s">
        <v>654</v>
      </c>
      <c r="I14" s="231">
        <v>795</v>
      </c>
      <c r="J14" s="231">
        <v>700</v>
      </c>
      <c r="K14" s="178">
        <v>816</v>
      </c>
      <c r="L14" s="178">
        <v>718</v>
      </c>
    </row>
    <row r="15" spans="1:14">
      <c r="A15" s="56"/>
    </row>
    <row r="16" spans="1:14">
      <c r="A16" s="304"/>
    </row>
    <row r="17" spans="1:12" ht="25.5">
      <c r="A17" s="148" t="s">
        <v>139</v>
      </c>
      <c r="B17" s="56" t="s">
        <v>4</v>
      </c>
      <c r="C17">
        <v>2</v>
      </c>
      <c r="D17" s="8" t="s">
        <v>654</v>
      </c>
      <c r="J17" s="202">
        <v>2.64</v>
      </c>
      <c r="L17" s="106">
        <v>2.62</v>
      </c>
    </row>
    <row r="18" spans="1:12" ht="25.5">
      <c r="A18" s="150" t="s">
        <v>354</v>
      </c>
      <c r="B18" s="56" t="s">
        <v>4</v>
      </c>
      <c r="C18">
        <v>2</v>
      </c>
      <c r="D18" s="8" t="s">
        <v>654</v>
      </c>
      <c r="J18" s="71" t="s">
        <v>52</v>
      </c>
      <c r="L18" s="106" t="s">
        <v>52</v>
      </c>
    </row>
    <row r="19" spans="1:12" ht="25.5">
      <c r="A19" s="150" t="s">
        <v>362</v>
      </c>
      <c r="B19" s="56" t="s">
        <v>4</v>
      </c>
      <c r="C19">
        <v>2</v>
      </c>
      <c r="D19" s="8" t="s">
        <v>654</v>
      </c>
      <c r="J19" s="202">
        <v>4.1399999999999997</v>
      </c>
      <c r="L19" s="106">
        <v>4.17</v>
      </c>
    </row>
    <row r="20" spans="1:12" ht="25.5">
      <c r="A20" s="150" t="s">
        <v>360</v>
      </c>
      <c r="B20" s="56" t="s">
        <v>4</v>
      </c>
      <c r="C20">
        <v>2</v>
      </c>
      <c r="D20" s="8" t="s">
        <v>654</v>
      </c>
      <c r="J20" s="202">
        <v>2.48</v>
      </c>
      <c r="L20" s="106">
        <v>2.7</v>
      </c>
    </row>
    <row r="21" spans="1:12" ht="25.5">
      <c r="A21" s="230" t="s">
        <v>587</v>
      </c>
      <c r="B21" s="56" t="s">
        <v>4</v>
      </c>
      <c r="C21">
        <v>2</v>
      </c>
      <c r="D21" s="8" t="s">
        <v>654</v>
      </c>
      <c r="J21" s="202">
        <v>2.81</v>
      </c>
      <c r="L21" s="106">
        <v>2.81</v>
      </c>
    </row>
    <row r="22" spans="1:12" ht="25.5">
      <c r="A22" s="150" t="s">
        <v>359</v>
      </c>
      <c r="B22" s="56" t="s">
        <v>4</v>
      </c>
      <c r="C22">
        <v>2</v>
      </c>
      <c r="D22" s="8" t="s">
        <v>654</v>
      </c>
      <c r="J22" s="202">
        <v>3.53</v>
      </c>
      <c r="L22" s="106">
        <v>3.52</v>
      </c>
    </row>
    <row r="23" spans="1:12" ht="25.5">
      <c r="A23" s="230" t="s">
        <v>363</v>
      </c>
      <c r="B23" s="56" t="s">
        <v>4</v>
      </c>
      <c r="C23">
        <v>2</v>
      </c>
      <c r="D23" s="8" t="s">
        <v>654</v>
      </c>
      <c r="J23" s="202">
        <v>4.83</v>
      </c>
      <c r="L23" s="106">
        <v>4.82</v>
      </c>
    </row>
    <row r="24" spans="1:12" ht="25.5">
      <c r="A24" s="150" t="s">
        <v>353</v>
      </c>
      <c r="B24" s="56" t="s">
        <v>4</v>
      </c>
      <c r="C24">
        <v>2</v>
      </c>
      <c r="D24" s="8" t="s">
        <v>654</v>
      </c>
      <c r="J24" s="202">
        <v>2.88</v>
      </c>
      <c r="L24" s="106">
        <v>2.88</v>
      </c>
    </row>
    <row r="25" spans="1:12" ht="25.5">
      <c r="A25" s="150" t="s">
        <v>358</v>
      </c>
      <c r="B25" s="56" t="s">
        <v>4</v>
      </c>
      <c r="C25">
        <v>2</v>
      </c>
      <c r="D25" s="8" t="s">
        <v>654</v>
      </c>
      <c r="J25" s="202">
        <v>3.25</v>
      </c>
      <c r="L25" s="106">
        <v>3.13</v>
      </c>
    </row>
    <row r="26" spans="1:12" ht="25.5">
      <c r="A26" s="150" t="s">
        <v>355</v>
      </c>
      <c r="B26" s="56" t="s">
        <v>4</v>
      </c>
      <c r="C26">
        <v>2</v>
      </c>
      <c r="D26" s="8" t="s">
        <v>654</v>
      </c>
      <c r="J26" s="202">
        <v>4.5599999999999996</v>
      </c>
      <c r="L26" s="106">
        <v>4.51</v>
      </c>
    </row>
    <row r="27" spans="1:12">
      <c r="A27" s="56"/>
    </row>
    <row r="28" spans="1:12">
      <c r="A28" s="343" t="s">
        <v>738</v>
      </c>
      <c r="B28" s="342"/>
      <c r="C28" s="342"/>
      <c r="D28" s="342"/>
      <c r="E28" s="342"/>
      <c r="F28" s="342"/>
      <c r="G28" s="342"/>
      <c r="H28" s="342"/>
      <c r="I28" s="342"/>
      <c r="J28" s="342"/>
      <c r="K28" s="342"/>
      <c r="L28" s="342"/>
    </row>
    <row r="29" spans="1:12" ht="27" customHeight="1">
      <c r="A29" s="340" t="s">
        <v>739</v>
      </c>
      <c r="B29" s="342"/>
      <c r="C29" s="342"/>
      <c r="D29" s="342"/>
      <c r="E29" s="342"/>
      <c r="F29" s="342"/>
      <c r="G29" s="342"/>
      <c r="H29" s="342"/>
      <c r="I29" s="342"/>
      <c r="J29" s="342"/>
      <c r="K29" s="342"/>
      <c r="L29" s="342"/>
    </row>
    <row r="30" spans="1:12">
      <c r="A30" s="321" t="s">
        <v>854</v>
      </c>
      <c r="C30" s="3"/>
      <c r="K30" s="3"/>
      <c r="L30" s="3"/>
    </row>
    <row r="31" spans="1:12">
      <c r="A31" s="268"/>
      <c r="C31" s="3"/>
      <c r="K31" s="3"/>
      <c r="L31" s="3"/>
    </row>
    <row r="32" spans="1:12">
      <c r="A32" s="56"/>
      <c r="C32" s="3"/>
      <c r="K32" s="3"/>
      <c r="L32" s="3"/>
    </row>
    <row r="33" spans="1:12">
      <c r="A33" s="56"/>
      <c r="C33" s="3"/>
      <c r="K33" s="3"/>
      <c r="L33" s="3"/>
    </row>
    <row r="34" spans="1:12">
      <c r="A34" s="56"/>
      <c r="C34" s="3"/>
      <c r="K34" s="3"/>
      <c r="L34" s="3"/>
    </row>
    <row r="35" spans="1:12">
      <c r="A35" s="56"/>
      <c r="C35" s="3"/>
      <c r="K35" s="3"/>
      <c r="L35" s="3"/>
    </row>
    <row r="36" spans="1:12">
      <c r="A36" s="56"/>
      <c r="C36" s="3"/>
      <c r="K36" s="3"/>
      <c r="L36" s="3"/>
    </row>
    <row r="37" spans="1:12">
      <c r="A37" s="56"/>
      <c r="C37" s="3"/>
      <c r="K37" s="3"/>
      <c r="L37" s="3"/>
    </row>
    <row r="38" spans="1:12">
      <c r="A38" s="56"/>
      <c r="C38" s="3"/>
      <c r="K38" s="3"/>
      <c r="L38" s="3"/>
    </row>
    <row r="39" spans="1:12">
      <c r="A39" s="56"/>
      <c r="C39" s="3"/>
      <c r="K39" s="3"/>
      <c r="L39" s="3"/>
    </row>
    <row r="40" spans="1:12">
      <c r="A40" s="56"/>
      <c r="C40" s="3"/>
      <c r="K40" s="3"/>
      <c r="L40" s="3"/>
    </row>
    <row r="41" spans="1:12">
      <c r="A41" s="56"/>
      <c r="C41" s="3"/>
      <c r="K41" s="3"/>
      <c r="L41" s="3"/>
    </row>
    <row r="42" spans="1:12">
      <c r="A42" s="56"/>
      <c r="C42" s="3"/>
      <c r="K42" s="3"/>
      <c r="L42" s="3"/>
    </row>
    <row r="43" spans="1:12">
      <c r="A43" s="56"/>
      <c r="C43" s="3"/>
      <c r="K43" s="3"/>
      <c r="L43" s="3"/>
    </row>
    <row r="44" spans="1:12">
      <c r="A44" s="56"/>
      <c r="C44" s="3"/>
      <c r="K44" s="3"/>
      <c r="L44" s="3"/>
    </row>
    <row r="45" spans="1:12">
      <c r="A45" s="56"/>
      <c r="C45" s="3"/>
      <c r="K45" s="3"/>
      <c r="L45" s="3"/>
    </row>
    <row r="46" spans="1:12">
      <c r="A46" s="56"/>
      <c r="C46" s="3"/>
      <c r="K46" s="3"/>
      <c r="L46" s="3"/>
    </row>
    <row r="47" spans="1:12">
      <c r="A47" s="56"/>
      <c r="C47" s="3"/>
      <c r="K47" s="3"/>
      <c r="L47" s="3"/>
    </row>
    <row r="48" spans="1:12">
      <c r="A48" s="56"/>
      <c r="C48" s="3"/>
      <c r="K48" s="3"/>
      <c r="L48" s="3"/>
    </row>
    <row r="49" spans="1:12">
      <c r="A49" s="56"/>
      <c r="C49" s="3"/>
      <c r="K49" s="3"/>
      <c r="L49" s="3"/>
    </row>
    <row r="50" spans="1:12">
      <c r="A50" s="56"/>
      <c r="C50" s="3"/>
      <c r="K50" s="3"/>
      <c r="L50" s="3"/>
    </row>
    <row r="51" spans="1:12">
      <c r="A51" s="56"/>
      <c r="C51" s="3"/>
      <c r="K51" s="3"/>
      <c r="L51" s="3"/>
    </row>
    <row r="52" spans="1:12">
      <c r="A52" s="56"/>
      <c r="C52" s="3"/>
      <c r="K52" s="3"/>
      <c r="L52" s="3"/>
    </row>
    <row r="53" spans="1:12">
      <c r="A53" s="56"/>
      <c r="C53" s="3"/>
      <c r="K53" s="3"/>
      <c r="L53" s="3"/>
    </row>
    <row r="54" spans="1:12">
      <c r="A54" s="56"/>
      <c r="C54" s="3"/>
      <c r="K54" s="3"/>
      <c r="L54" s="3"/>
    </row>
    <row r="55" spans="1:12">
      <c r="A55" s="56"/>
      <c r="C55" s="3"/>
      <c r="K55" s="3"/>
      <c r="L55" s="3"/>
    </row>
    <row r="56" spans="1:12">
      <c r="A56" s="56"/>
      <c r="C56" s="3"/>
      <c r="K56" s="3"/>
      <c r="L56" s="3"/>
    </row>
    <row r="57" spans="1:12">
      <c r="A57" s="56"/>
      <c r="C57" s="3"/>
      <c r="K57" s="3"/>
      <c r="L57" s="3"/>
    </row>
    <row r="58" spans="1:12">
      <c r="A58" s="56"/>
      <c r="C58" s="3"/>
      <c r="K58" s="3"/>
      <c r="L58" s="3"/>
    </row>
    <row r="59" spans="1:12">
      <c r="A59" s="56"/>
      <c r="C59" s="3"/>
      <c r="K59" s="3"/>
      <c r="L59" s="3"/>
    </row>
    <row r="60" spans="1:12">
      <c r="A60" s="56"/>
      <c r="C60" s="3"/>
      <c r="K60" s="3"/>
      <c r="L60" s="3"/>
    </row>
    <row r="61" spans="1:12">
      <c r="A61" s="56"/>
      <c r="C61" s="3"/>
      <c r="K61" s="3"/>
      <c r="L61" s="3"/>
    </row>
    <row r="62" spans="1:12">
      <c r="A62" s="56"/>
      <c r="C62" s="3"/>
      <c r="K62" s="3"/>
      <c r="L62" s="3"/>
    </row>
    <row r="63" spans="1:12">
      <c r="A63" s="56"/>
      <c r="C63" s="3"/>
      <c r="K63" s="3"/>
      <c r="L63" s="3"/>
    </row>
    <row r="64" spans="1:12">
      <c r="A64" s="56"/>
      <c r="C64" s="3"/>
      <c r="K64" s="3"/>
      <c r="L64" s="3"/>
    </row>
    <row r="65" spans="1:12">
      <c r="A65" s="56"/>
      <c r="C65" s="3"/>
      <c r="K65" s="3"/>
      <c r="L65" s="3"/>
    </row>
    <row r="66" spans="1:12">
      <c r="A66" s="56"/>
      <c r="C66" s="3"/>
      <c r="K66" s="3"/>
      <c r="L66" s="3"/>
    </row>
    <row r="67" spans="1:12">
      <c r="A67" s="56"/>
      <c r="C67" s="3"/>
      <c r="K67" s="3"/>
      <c r="L67" s="3"/>
    </row>
    <row r="68" spans="1:12">
      <c r="A68" s="56"/>
      <c r="C68" s="3"/>
      <c r="K68" s="3"/>
      <c r="L68" s="3"/>
    </row>
    <row r="69" spans="1:12">
      <c r="A69" s="56"/>
      <c r="C69" s="3"/>
      <c r="K69" s="3"/>
      <c r="L69" s="3"/>
    </row>
    <row r="70" spans="1:12">
      <c r="A70" s="56"/>
      <c r="C70" s="3"/>
      <c r="K70" s="3"/>
      <c r="L70" s="3"/>
    </row>
    <row r="71" spans="1:12">
      <c r="A71" s="56"/>
      <c r="C71" s="3"/>
      <c r="K71" s="3"/>
      <c r="L71" s="3"/>
    </row>
    <row r="72" spans="1:12">
      <c r="A72" s="56"/>
      <c r="C72" s="3"/>
      <c r="K72" s="3"/>
      <c r="L72" s="3"/>
    </row>
    <row r="73" spans="1:12">
      <c r="A73" s="56"/>
      <c r="C73" s="3"/>
      <c r="K73" s="3"/>
      <c r="L73" s="3"/>
    </row>
    <row r="74" spans="1:12">
      <c r="A74" s="56"/>
      <c r="C74" s="3"/>
      <c r="K74" s="3"/>
      <c r="L74" s="3"/>
    </row>
    <row r="75" spans="1:12">
      <c r="A75" s="56"/>
      <c r="C75" s="3"/>
      <c r="K75" s="3"/>
      <c r="L75" s="3"/>
    </row>
    <row r="76" spans="1:12">
      <c r="A76" s="56"/>
      <c r="C76" s="3"/>
      <c r="K76" s="3"/>
      <c r="L76" s="3"/>
    </row>
    <row r="77" spans="1:12">
      <c r="A77" s="56"/>
      <c r="C77" s="3"/>
      <c r="K77" s="3"/>
      <c r="L77" s="3"/>
    </row>
    <row r="78" spans="1:12">
      <c r="A78" s="56"/>
      <c r="C78" s="3"/>
      <c r="K78" s="3"/>
      <c r="L78" s="3"/>
    </row>
    <row r="79" spans="1:12">
      <c r="A79" s="56"/>
      <c r="C79" s="3"/>
      <c r="K79" s="3"/>
      <c r="L79" s="3"/>
    </row>
    <row r="80" spans="1:12">
      <c r="A80" s="56"/>
      <c r="C80" s="3"/>
      <c r="K80" s="3"/>
      <c r="L80" s="3"/>
    </row>
    <row r="81" spans="1:12">
      <c r="A81" s="56"/>
      <c r="C81" s="3"/>
      <c r="K81" s="3"/>
      <c r="L81" s="3"/>
    </row>
    <row r="82" spans="1:12">
      <c r="A82" s="56"/>
      <c r="C82" s="3"/>
      <c r="K82" s="3"/>
      <c r="L82" s="3"/>
    </row>
    <row r="83" spans="1:12">
      <c r="A83" s="56"/>
      <c r="C83" s="3"/>
      <c r="K83" s="3"/>
      <c r="L83" s="3"/>
    </row>
    <row r="84" spans="1:12">
      <c r="A84" s="56"/>
      <c r="C84" s="3"/>
      <c r="K84" s="3"/>
      <c r="L84" s="3"/>
    </row>
    <row r="85" spans="1:12">
      <c r="A85" s="56"/>
      <c r="C85" s="3"/>
      <c r="K85" s="3"/>
      <c r="L85" s="3"/>
    </row>
    <row r="86" spans="1:12">
      <c r="A86" s="56"/>
      <c r="C86" s="3"/>
      <c r="K86" s="3"/>
      <c r="L86" s="3"/>
    </row>
    <row r="87" spans="1:12">
      <c r="A87" s="56"/>
      <c r="C87" s="3"/>
      <c r="K87" s="3"/>
      <c r="L87" s="3"/>
    </row>
    <row r="88" spans="1:12">
      <c r="A88" s="56"/>
      <c r="C88" s="3"/>
      <c r="K88" s="3"/>
      <c r="L88" s="3"/>
    </row>
    <row r="89" spans="1:12">
      <c r="A89" s="56"/>
      <c r="C89" s="3"/>
      <c r="K89" s="3"/>
      <c r="L89" s="3"/>
    </row>
    <row r="90" spans="1:12">
      <c r="A90" s="56"/>
      <c r="C90" s="3"/>
      <c r="K90" s="3"/>
      <c r="L90" s="3"/>
    </row>
    <row r="91" spans="1:12">
      <c r="A91" s="56"/>
      <c r="C91" s="3"/>
      <c r="K91" s="3"/>
      <c r="L91" s="3"/>
    </row>
    <row r="92" spans="1:12">
      <c r="A92" s="56"/>
      <c r="C92" s="3"/>
      <c r="K92" s="3"/>
      <c r="L92" s="3"/>
    </row>
    <row r="93" spans="1:12">
      <c r="A93" s="56"/>
      <c r="C93" s="3"/>
      <c r="K93" s="3"/>
      <c r="L93" s="3"/>
    </row>
    <row r="94" spans="1:12">
      <c r="A94" s="56"/>
      <c r="C94" s="3"/>
      <c r="K94" s="3"/>
      <c r="L94" s="3"/>
    </row>
    <row r="95" spans="1:12">
      <c r="A95" s="56"/>
      <c r="C95" s="3"/>
      <c r="K95" s="3"/>
      <c r="L95" s="3"/>
    </row>
    <row r="96" spans="1:12">
      <c r="A96" s="56"/>
      <c r="C96" s="3"/>
      <c r="K96" s="3"/>
      <c r="L96" s="3"/>
    </row>
    <row r="97" spans="1:12">
      <c r="A97" s="56"/>
      <c r="C97" s="3"/>
      <c r="K97" s="3"/>
      <c r="L97" s="3"/>
    </row>
    <row r="98" spans="1:12">
      <c r="A98" s="56"/>
      <c r="C98" s="3"/>
      <c r="K98" s="3"/>
      <c r="L98" s="3"/>
    </row>
    <row r="99" spans="1:12">
      <c r="A99" s="56"/>
      <c r="C99" s="3"/>
      <c r="K99" s="3"/>
      <c r="L99" s="3"/>
    </row>
    <row r="100" spans="1:12">
      <c r="A100" s="56"/>
      <c r="C100" s="3"/>
      <c r="K100" s="3"/>
      <c r="L100" s="3"/>
    </row>
    <row r="101" spans="1:12">
      <c r="A101" s="56"/>
      <c r="C101" s="3"/>
      <c r="K101" s="3"/>
      <c r="L101" s="3"/>
    </row>
    <row r="102" spans="1:12">
      <c r="A102" s="56"/>
      <c r="C102" s="3"/>
      <c r="K102" s="3"/>
      <c r="L102" s="3"/>
    </row>
    <row r="103" spans="1:12">
      <c r="A103" s="56"/>
      <c r="C103" s="3"/>
      <c r="K103" s="3"/>
      <c r="L103" s="3"/>
    </row>
    <row r="104" spans="1:12">
      <c r="A104" s="56"/>
      <c r="C104" s="3"/>
      <c r="K104" s="3"/>
      <c r="L104" s="3"/>
    </row>
    <row r="105" spans="1:12">
      <c r="A105" s="56"/>
      <c r="C105" s="3"/>
      <c r="K105" s="3"/>
      <c r="L105" s="3"/>
    </row>
    <row r="106" spans="1:12">
      <c r="A106" s="56"/>
      <c r="C106" s="3"/>
      <c r="K106" s="3"/>
      <c r="L106" s="3"/>
    </row>
    <row r="107" spans="1:12">
      <c r="A107" s="56"/>
      <c r="C107" s="3"/>
      <c r="K107" s="3"/>
      <c r="L107" s="3"/>
    </row>
    <row r="108" spans="1:12">
      <c r="A108" s="56"/>
      <c r="C108" s="3"/>
      <c r="K108" s="3"/>
      <c r="L108" s="3"/>
    </row>
    <row r="109" spans="1:12">
      <c r="A109" s="56"/>
      <c r="C109" s="3"/>
      <c r="K109" s="3"/>
      <c r="L109" s="3"/>
    </row>
    <row r="110" spans="1:12">
      <c r="A110" s="56"/>
      <c r="C110" s="3"/>
      <c r="K110" s="3"/>
      <c r="L110" s="3"/>
    </row>
    <row r="111" spans="1:12">
      <c r="A111" s="56"/>
      <c r="C111" s="3"/>
      <c r="K111" s="3"/>
      <c r="L111" s="3"/>
    </row>
    <row r="112" spans="1:12">
      <c r="A112" s="56"/>
      <c r="C112" s="3"/>
      <c r="K112" s="3"/>
      <c r="L112" s="3"/>
    </row>
    <row r="113" spans="1:12">
      <c r="A113" s="56"/>
      <c r="C113" s="3"/>
      <c r="K113" s="3"/>
      <c r="L113" s="3"/>
    </row>
    <row r="114" spans="1:12">
      <c r="A114" s="56"/>
      <c r="C114" s="3"/>
      <c r="K114" s="3"/>
      <c r="L114" s="3"/>
    </row>
    <row r="115" spans="1:12">
      <c r="A115" s="56"/>
      <c r="C115" s="3"/>
      <c r="K115" s="3"/>
      <c r="L115" s="3"/>
    </row>
    <row r="116" spans="1:12">
      <c r="A116" s="56"/>
      <c r="C116" s="3"/>
      <c r="K116" s="3"/>
      <c r="L116" s="3"/>
    </row>
    <row r="117" spans="1:12">
      <c r="A117" s="56"/>
      <c r="C117" s="3"/>
      <c r="K117" s="3"/>
      <c r="L117" s="3"/>
    </row>
    <row r="118" spans="1:12">
      <c r="A118" s="56"/>
      <c r="C118" s="3"/>
      <c r="K118" s="3"/>
      <c r="L118" s="3"/>
    </row>
    <row r="119" spans="1:12">
      <c r="A119" s="56"/>
      <c r="C119" s="3"/>
      <c r="K119" s="3"/>
      <c r="L119" s="3"/>
    </row>
    <row r="120" spans="1:12">
      <c r="A120" s="56"/>
      <c r="C120" s="3"/>
      <c r="K120" s="3"/>
      <c r="L120" s="3"/>
    </row>
    <row r="121" spans="1:12">
      <c r="A121" s="56"/>
      <c r="C121" s="3"/>
      <c r="K121" s="3"/>
      <c r="L121" s="3"/>
    </row>
    <row r="122" spans="1:12">
      <c r="A122" s="56"/>
      <c r="C122" s="3"/>
      <c r="K122" s="3"/>
      <c r="L122" s="3"/>
    </row>
    <row r="123" spans="1:12">
      <c r="A123" s="56"/>
      <c r="C123" s="3"/>
      <c r="K123" s="3"/>
      <c r="L123" s="3"/>
    </row>
    <row r="124" spans="1:12">
      <c r="A124" s="56"/>
      <c r="C124" s="3"/>
      <c r="K124" s="3"/>
      <c r="L124" s="3"/>
    </row>
    <row r="125" spans="1:12">
      <c r="A125" s="56"/>
      <c r="C125" s="3"/>
      <c r="K125" s="3"/>
      <c r="L125" s="3"/>
    </row>
    <row r="126" spans="1:12">
      <c r="A126" s="56"/>
      <c r="C126" s="3"/>
      <c r="K126" s="3"/>
      <c r="L126" s="3"/>
    </row>
    <row r="127" spans="1:12">
      <c r="A127" s="56"/>
      <c r="C127" s="3"/>
      <c r="K127" s="3"/>
      <c r="L127" s="3"/>
    </row>
    <row r="128" spans="1:12">
      <c r="A128" s="56"/>
      <c r="C128" s="3"/>
      <c r="K128" s="3"/>
      <c r="L128" s="3"/>
    </row>
    <row r="129" spans="1:12">
      <c r="A129" s="56"/>
      <c r="C129" s="3"/>
      <c r="K129" s="3"/>
      <c r="L129" s="3"/>
    </row>
    <row r="130" spans="1:12">
      <c r="A130" s="56"/>
      <c r="C130" s="3"/>
      <c r="K130" s="3"/>
      <c r="L130" s="3"/>
    </row>
    <row r="131" spans="1:12">
      <c r="A131" s="56"/>
      <c r="C131" s="3"/>
      <c r="K131" s="3"/>
      <c r="L131" s="3"/>
    </row>
    <row r="132" spans="1:12">
      <c r="A132" s="56"/>
      <c r="C132" s="3"/>
      <c r="K132" s="3"/>
      <c r="L132" s="3"/>
    </row>
    <row r="133" spans="1:12">
      <c r="A133" s="56"/>
      <c r="C133" s="3"/>
      <c r="K133" s="3"/>
      <c r="L133" s="3"/>
    </row>
    <row r="134" spans="1:12">
      <c r="A134" s="56"/>
      <c r="C134" s="3"/>
      <c r="K134" s="3"/>
      <c r="L134" s="3"/>
    </row>
    <row r="135" spans="1:12">
      <c r="A135" s="56"/>
      <c r="C135" s="3"/>
      <c r="K135" s="3"/>
      <c r="L135" s="3"/>
    </row>
    <row r="136" spans="1:12">
      <c r="A136" s="56"/>
      <c r="C136" s="3"/>
      <c r="K136" s="3"/>
      <c r="L136" s="3"/>
    </row>
    <row r="137" spans="1:12">
      <c r="A137" s="56"/>
      <c r="C137" s="3"/>
      <c r="K137" s="3"/>
      <c r="L137" s="3"/>
    </row>
    <row r="138" spans="1:12">
      <c r="A138" s="56"/>
      <c r="C138" s="3"/>
      <c r="K138" s="3"/>
      <c r="L138" s="3"/>
    </row>
    <row r="139" spans="1:12">
      <c r="A139" s="56"/>
      <c r="C139" s="3"/>
      <c r="K139" s="3"/>
      <c r="L139" s="3"/>
    </row>
    <row r="140" spans="1:12">
      <c r="A140" s="56"/>
      <c r="C140" s="3"/>
      <c r="K140" s="3"/>
      <c r="L140" s="3"/>
    </row>
    <row r="141" spans="1:12">
      <c r="A141" s="56"/>
      <c r="C141" s="3"/>
      <c r="K141" s="3"/>
      <c r="L141" s="3"/>
    </row>
    <row r="142" spans="1:12">
      <c r="A142" s="56"/>
      <c r="C142" s="3"/>
      <c r="K142" s="3"/>
      <c r="L142" s="3"/>
    </row>
    <row r="143" spans="1:12">
      <c r="A143" s="56"/>
      <c r="C143" s="3"/>
      <c r="K143" s="3"/>
      <c r="L143" s="3"/>
    </row>
    <row r="144" spans="1:12">
      <c r="A144" s="56"/>
      <c r="C144" s="3"/>
      <c r="K144" s="3"/>
      <c r="L144" s="3"/>
    </row>
    <row r="145" spans="1:12">
      <c r="A145" s="56"/>
      <c r="C145" s="3"/>
      <c r="K145" s="3"/>
      <c r="L145" s="3"/>
    </row>
    <row r="146" spans="1:12">
      <c r="A146" s="56"/>
      <c r="C146" s="3"/>
      <c r="K146" s="3"/>
      <c r="L146" s="3"/>
    </row>
    <row r="147" spans="1:12">
      <c r="A147" s="56"/>
      <c r="C147" s="3"/>
      <c r="K147" s="3"/>
      <c r="L147" s="3"/>
    </row>
    <row r="148" spans="1:12">
      <c r="A148" s="56"/>
      <c r="C148" s="3"/>
      <c r="K148" s="3"/>
      <c r="L148" s="3"/>
    </row>
    <row r="149" spans="1:12">
      <c r="A149" s="56"/>
      <c r="C149" s="3"/>
      <c r="K149" s="3"/>
      <c r="L149" s="3"/>
    </row>
    <row r="150" spans="1:12">
      <c r="A150" s="56"/>
      <c r="C150" s="3"/>
      <c r="K150" s="3"/>
      <c r="L150" s="3"/>
    </row>
    <row r="151" spans="1:12">
      <c r="A151" s="56"/>
      <c r="C151" s="3"/>
      <c r="K151" s="3"/>
      <c r="L151" s="3"/>
    </row>
    <row r="152" spans="1:12">
      <c r="A152" s="56"/>
      <c r="C152" s="3"/>
      <c r="K152" s="3"/>
      <c r="L152" s="3"/>
    </row>
    <row r="153" spans="1:12">
      <c r="A153" s="56"/>
      <c r="C153" s="3"/>
      <c r="K153" s="3"/>
      <c r="L153" s="3"/>
    </row>
    <row r="154" spans="1:12">
      <c r="A154" s="56"/>
      <c r="C154" s="3"/>
      <c r="K154" s="3"/>
      <c r="L154" s="3"/>
    </row>
    <row r="155" spans="1:12">
      <c r="A155" s="56"/>
      <c r="C155" s="3"/>
      <c r="K155" s="3"/>
      <c r="L155" s="3"/>
    </row>
    <row r="156" spans="1:12">
      <c r="A156" s="56"/>
      <c r="C156" s="3"/>
      <c r="K156" s="3"/>
      <c r="L156" s="3"/>
    </row>
    <row r="157" spans="1:12">
      <c r="A157" s="56"/>
      <c r="C157" s="3"/>
      <c r="K157" s="3"/>
      <c r="L157" s="3"/>
    </row>
  </sheetData>
  <mergeCells count="6">
    <mergeCell ref="A29:L29"/>
    <mergeCell ref="A28:L28"/>
    <mergeCell ref="K3:L3"/>
    <mergeCell ref="I3:J3"/>
    <mergeCell ref="G3:H3"/>
    <mergeCell ref="E3:F3"/>
  </mergeCells>
  <phoneticPr fontId="13" type="noConversion"/>
  <conditionalFormatting sqref="K5:L14">
    <cfRule type="cellIs" dxfId="569" priority="27" stopIfTrue="1" operator="equal">
      <formula>"-"</formula>
    </cfRule>
    <cfRule type="containsText" dxfId="568" priority="28" stopIfTrue="1" operator="containsText" text="leer">
      <formula>NOT(ISERROR(SEARCH("leer",K5)))</formula>
    </cfRule>
  </conditionalFormatting>
  <conditionalFormatting sqref="K5:L14">
    <cfRule type="cellIs" dxfId="567" priority="25" stopIfTrue="1" operator="equal">
      <formula>"-"</formula>
    </cfRule>
    <cfRule type="containsText" dxfId="566" priority="26" stopIfTrue="1" operator="containsText" text="leer">
      <formula>NOT(ISERROR(SEARCH("leer",K5)))</formula>
    </cfRule>
  </conditionalFormatting>
  <conditionalFormatting sqref="L17:L26">
    <cfRule type="cellIs" dxfId="565" priority="19" stopIfTrue="1" operator="equal">
      <formula>"-"</formula>
    </cfRule>
    <cfRule type="containsText" dxfId="564" priority="20" stopIfTrue="1" operator="containsText" text="leer">
      <formula>NOT(ISERROR(SEARCH("leer",L17)))</formula>
    </cfRule>
  </conditionalFormatting>
  <conditionalFormatting sqref="L17:L26">
    <cfRule type="cellIs" dxfId="563" priority="17" stopIfTrue="1" operator="equal">
      <formula>"-"</formula>
    </cfRule>
    <cfRule type="containsText" dxfId="562" priority="18" stopIfTrue="1" operator="containsText" text="leer">
      <formula>NOT(ISERROR(SEARCH("leer",L17)))</formula>
    </cfRule>
  </conditionalFormatting>
  <conditionalFormatting sqref="L17:L26">
    <cfRule type="cellIs" dxfId="561" priority="15" stopIfTrue="1" operator="equal">
      <formula>"-"</formula>
    </cfRule>
    <cfRule type="containsText" dxfId="560" priority="16" stopIfTrue="1" operator="containsText" text="leer">
      <formula>NOT(ISERROR(SEARCH("leer",L17)))</formula>
    </cfRule>
  </conditionalFormatting>
  <conditionalFormatting sqref="L17:L26">
    <cfRule type="cellIs" dxfId="559" priority="13" stopIfTrue="1" operator="equal">
      <formula>"-"</formula>
    </cfRule>
    <cfRule type="containsText" dxfId="558" priority="14" stopIfTrue="1" operator="containsText" text="leer">
      <formula>NOT(ISERROR(SEARCH("leer",L17)))</formula>
    </cfRule>
  </conditionalFormatting>
  <conditionalFormatting sqref="I5:J14">
    <cfRule type="cellIs" dxfId="557" priority="11" stopIfTrue="1" operator="equal">
      <formula>"-"</formula>
    </cfRule>
    <cfRule type="containsText" dxfId="556" priority="12" stopIfTrue="1" operator="containsText" text="leer">
      <formula>NOT(ISERROR(SEARCH("leer",I5)))</formula>
    </cfRule>
  </conditionalFormatting>
  <conditionalFormatting sqref="I5:J14">
    <cfRule type="cellIs" dxfId="555" priority="10" stopIfTrue="1" operator="equal">
      <formula>"-"</formula>
    </cfRule>
  </conditionalFormatting>
  <conditionalFormatting sqref="I5:J14">
    <cfRule type="cellIs" dxfId="554" priority="8" stopIfTrue="1" operator="equal">
      <formula>"-"</formula>
    </cfRule>
    <cfRule type="containsText" dxfId="553" priority="9" stopIfTrue="1" operator="containsText" text="leer">
      <formula>NOT(ISERROR(SEARCH("leer",I5)))</formula>
    </cfRule>
  </conditionalFormatting>
  <conditionalFormatting sqref="I5:J14">
    <cfRule type="cellIs" dxfId="552" priority="7" stopIfTrue="1" operator="equal">
      <formula>"-"</formula>
    </cfRule>
  </conditionalFormatting>
  <conditionalFormatting sqref="J17:J26">
    <cfRule type="cellIs" dxfId="551" priority="5" stopIfTrue="1" operator="equal">
      <formula>"-"</formula>
    </cfRule>
    <cfRule type="containsText" dxfId="550" priority="6" stopIfTrue="1" operator="containsText" text="leer">
      <formula>NOT(ISERROR(SEARCH("leer",J17)))</formula>
    </cfRule>
  </conditionalFormatting>
  <conditionalFormatting sqref="J17:J26">
    <cfRule type="cellIs" dxfId="549" priority="4" stopIfTrue="1" operator="equal">
      <formula>"-"</formula>
    </cfRule>
  </conditionalFormatting>
  <conditionalFormatting sqref="J17:J26">
    <cfRule type="cellIs" dxfId="548" priority="2" stopIfTrue="1" operator="equal">
      <formula>"-"</formula>
    </cfRule>
    <cfRule type="containsText" dxfId="547" priority="3" stopIfTrue="1" operator="containsText" text="leer">
      <formula>NOT(ISERROR(SEARCH("leer",J17)))</formula>
    </cfRule>
  </conditionalFormatting>
  <conditionalFormatting sqref="J17:J26">
    <cfRule type="cellIs" dxfId="546" priority="1" stopIfTrue="1" operator="equal">
      <formula>"-"</formula>
    </cfRule>
  </conditionalFormatting>
  <hyperlinks>
    <hyperlink ref="A1" location="Index!A1" display="zurück"/>
  </hyperlinks>
  <pageMargins left="0.79000000000000015" right="0.79000000000000015" top="0.98" bottom="0.98" header="0.51" footer="0.51"/>
  <pageSetup paperSize="9" scale="43" orientation="portrait" r:id="rId1"/>
  <headerFooter alignWithMargins="0"/>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150"/>
  <sheetViews>
    <sheetView showRuler="0" zoomScaleNormal="100" workbookViewId="0"/>
  </sheetViews>
  <sheetFormatPr baseColWidth="10" defaultColWidth="11.42578125" defaultRowHeight="12.75"/>
  <cols>
    <col min="1" max="1" width="46.42578125" customWidth="1"/>
    <col min="2" max="2" width="9.140625" customWidth="1"/>
    <col min="3" max="3" width="9.28515625" customWidth="1"/>
    <col min="4" max="4" width="10.28515625" style="8" customWidth="1"/>
    <col min="5" max="6" width="13.7109375" style="8" customWidth="1"/>
    <col min="7" max="8" width="13.42578125" customWidth="1"/>
    <col min="9" max="9" width="13.85546875" customWidth="1"/>
    <col min="10" max="10" width="13.28515625" customWidth="1"/>
    <col min="11" max="11" width="13.7109375" customWidth="1"/>
    <col min="12" max="13" width="13.42578125" customWidth="1"/>
  </cols>
  <sheetData>
    <row r="1" spans="1:14">
      <c r="A1" s="98" t="s">
        <v>370</v>
      </c>
      <c r="D1" s="5"/>
      <c r="E1" s="5"/>
      <c r="F1" s="5"/>
    </row>
    <row r="2" spans="1:14">
      <c r="A2" s="99"/>
      <c r="D2" s="5"/>
      <c r="E2" s="5"/>
      <c r="F2" s="5"/>
    </row>
    <row r="3" spans="1:14">
      <c r="A3" s="157" t="s">
        <v>10</v>
      </c>
      <c r="B3" s="158"/>
      <c r="C3" s="5" t="s">
        <v>413</v>
      </c>
      <c r="D3" s="5" t="s">
        <v>525</v>
      </c>
      <c r="E3" s="2">
        <v>2013</v>
      </c>
      <c r="F3" s="2">
        <v>2012</v>
      </c>
      <c r="G3" s="2">
        <v>2011</v>
      </c>
      <c r="H3" s="2">
        <v>2010</v>
      </c>
      <c r="I3" s="2">
        <v>2009</v>
      </c>
      <c r="J3" s="2">
        <v>2005</v>
      </c>
      <c r="K3" s="2">
        <v>2000</v>
      </c>
      <c r="L3" s="2">
        <v>1995</v>
      </c>
      <c r="M3" s="2">
        <v>1990</v>
      </c>
    </row>
    <row r="4" spans="1:14">
      <c r="A4" s="56"/>
      <c r="C4" s="3"/>
      <c r="G4" s="3"/>
      <c r="H4" s="3"/>
      <c r="I4" s="146"/>
      <c r="J4" s="146"/>
      <c r="K4" s="146"/>
      <c r="L4" s="146"/>
      <c r="M4" s="146"/>
    </row>
    <row r="5" spans="1:14">
      <c r="A5" s="153" t="s">
        <v>5</v>
      </c>
      <c r="B5" s="146" t="s">
        <v>288</v>
      </c>
      <c r="D5" s="8">
        <v>2.8</v>
      </c>
      <c r="E5" s="312" t="s">
        <v>821</v>
      </c>
      <c r="F5" s="231">
        <v>406937366</v>
      </c>
      <c r="G5" s="178">
        <v>393269485</v>
      </c>
      <c r="H5" s="178">
        <v>381329801</v>
      </c>
      <c r="I5" s="166">
        <v>360908857.30000001</v>
      </c>
      <c r="J5" s="166">
        <v>322801822</v>
      </c>
      <c r="K5" s="166">
        <v>241495769</v>
      </c>
      <c r="L5" s="166">
        <v>69245258</v>
      </c>
      <c r="M5" s="166">
        <v>63321201</v>
      </c>
      <c r="N5" s="5"/>
    </row>
    <row r="6" spans="1:14">
      <c r="A6" s="153" t="s">
        <v>6</v>
      </c>
      <c r="B6" s="146" t="s">
        <v>288</v>
      </c>
      <c r="D6" s="8">
        <v>2.8</v>
      </c>
      <c r="E6" s="312" t="s">
        <v>822</v>
      </c>
      <c r="F6" s="231">
        <v>158543228</v>
      </c>
      <c r="G6" s="178">
        <v>145251716</v>
      </c>
      <c r="H6" s="178">
        <v>135000375</v>
      </c>
      <c r="I6" s="166">
        <v>124161458</v>
      </c>
      <c r="J6" s="166">
        <v>91940458</v>
      </c>
      <c r="K6" s="166">
        <v>61804546</v>
      </c>
      <c r="L6" s="166">
        <v>13045589</v>
      </c>
      <c r="M6" s="166">
        <v>370382</v>
      </c>
      <c r="N6" s="5"/>
    </row>
    <row r="7" spans="1:14">
      <c r="A7" s="147" t="s">
        <v>7</v>
      </c>
      <c r="B7" s="146" t="s">
        <v>288</v>
      </c>
      <c r="D7" s="8">
        <v>2.8</v>
      </c>
      <c r="E7" s="312" t="s">
        <v>823</v>
      </c>
      <c r="F7" s="231">
        <v>25958010</v>
      </c>
      <c r="G7" s="178">
        <v>27994032</v>
      </c>
      <c r="H7" s="178">
        <v>30737657</v>
      </c>
      <c r="I7" s="166">
        <v>32771750</v>
      </c>
      <c r="J7" s="166">
        <v>45460085</v>
      </c>
      <c r="K7" s="166">
        <v>69099411</v>
      </c>
      <c r="L7" s="166">
        <v>111674723</v>
      </c>
      <c r="M7" s="166">
        <v>106758169</v>
      </c>
    </row>
    <row r="8" spans="1:14">
      <c r="A8" s="147" t="s">
        <v>8</v>
      </c>
      <c r="B8" s="146" t="s">
        <v>288</v>
      </c>
      <c r="D8" s="8">
        <v>2.8</v>
      </c>
      <c r="E8" s="312" t="s">
        <v>824</v>
      </c>
      <c r="F8" s="231">
        <v>21145350</v>
      </c>
      <c r="G8" s="178">
        <v>19133796</v>
      </c>
      <c r="H8" s="178">
        <v>17803281</v>
      </c>
      <c r="I8" s="166">
        <v>16449183</v>
      </c>
      <c r="J8" s="166">
        <v>15555192</v>
      </c>
      <c r="K8" s="166">
        <v>13838407</v>
      </c>
      <c r="L8" s="166">
        <v>10297081</v>
      </c>
      <c r="M8" s="166">
        <v>0</v>
      </c>
    </row>
    <row r="9" spans="1:14">
      <c r="A9" s="148" t="s">
        <v>9</v>
      </c>
      <c r="B9" s="146" t="s">
        <v>288</v>
      </c>
      <c r="D9" s="8">
        <v>2.8</v>
      </c>
      <c r="E9" s="312" t="s">
        <v>825</v>
      </c>
      <c r="F9" s="231">
        <v>183094892</v>
      </c>
      <c r="G9" s="178">
        <v>189489680</v>
      </c>
      <c r="H9" s="178">
        <v>201589442</v>
      </c>
      <c r="I9" s="166">
        <v>207644168</v>
      </c>
      <c r="J9" s="166">
        <v>230017755</v>
      </c>
      <c r="K9" s="166">
        <v>257817757</v>
      </c>
      <c r="L9" s="166">
        <v>261179403</v>
      </c>
      <c r="M9" s="166">
        <v>274377627</v>
      </c>
    </row>
    <row r="10" spans="1:14">
      <c r="A10" s="147" t="s">
        <v>209</v>
      </c>
      <c r="B10" s="146" t="s">
        <v>288</v>
      </c>
      <c r="D10" s="8">
        <v>2.8</v>
      </c>
      <c r="E10" s="312" t="s">
        <v>826</v>
      </c>
      <c r="F10" s="231">
        <v>795678846</v>
      </c>
      <c r="G10" s="178">
        <v>775138709</v>
      </c>
      <c r="H10" s="178">
        <v>766460556</v>
      </c>
      <c r="I10" s="166">
        <v>741935416.29999995</v>
      </c>
      <c r="J10" s="166">
        <v>705775312</v>
      </c>
      <c r="K10" s="166">
        <v>644055890</v>
      </c>
      <c r="L10" s="166">
        <v>465442054</v>
      </c>
      <c r="M10" s="166">
        <v>444827379</v>
      </c>
    </row>
    <row r="11" spans="1:14">
      <c r="A11" s="147"/>
      <c r="B11" s="146"/>
      <c r="G11" s="179"/>
      <c r="H11" s="179"/>
      <c r="I11" s="155"/>
      <c r="J11" s="155"/>
      <c r="K11" s="155"/>
      <c r="L11" s="155"/>
      <c r="M11" s="155"/>
    </row>
    <row r="12" spans="1:14">
      <c r="A12" s="157" t="s">
        <v>17</v>
      </c>
      <c r="B12" s="158"/>
      <c r="G12" s="179"/>
      <c r="H12" s="179"/>
      <c r="I12" s="5"/>
      <c r="J12" s="5"/>
      <c r="K12" s="5"/>
      <c r="L12" s="5"/>
      <c r="M12" s="5"/>
    </row>
    <row r="13" spans="1:14">
      <c r="A13" s="152"/>
      <c r="B13" s="154"/>
      <c r="G13" s="179"/>
      <c r="H13" s="179"/>
      <c r="I13" s="5"/>
      <c r="J13" s="5"/>
      <c r="K13" s="5"/>
      <c r="L13" s="5"/>
      <c r="M13" s="5"/>
    </row>
    <row r="14" spans="1:14">
      <c r="A14" s="148" t="s">
        <v>11</v>
      </c>
      <c r="B14" s="313" t="s">
        <v>288</v>
      </c>
      <c r="D14" s="8">
        <v>2.8</v>
      </c>
      <c r="E14" s="312" t="s">
        <v>827</v>
      </c>
      <c r="F14" s="231">
        <v>60453795</v>
      </c>
      <c r="G14" s="178">
        <v>58650440</v>
      </c>
      <c r="H14" s="178">
        <v>56279926</v>
      </c>
      <c r="I14" s="156">
        <v>54496751</v>
      </c>
      <c r="J14" s="156">
        <v>49854497</v>
      </c>
      <c r="K14" s="156">
        <v>32923971</v>
      </c>
      <c r="L14" s="156">
        <v>18974002</v>
      </c>
      <c r="M14" s="156">
        <v>9520344</v>
      </c>
    </row>
    <row r="15" spans="1:14">
      <c r="A15" s="148" t="s">
        <v>12</v>
      </c>
      <c r="B15" s="313" t="s">
        <v>288</v>
      </c>
      <c r="D15" s="8">
        <v>2.8</v>
      </c>
      <c r="E15" s="312" t="s">
        <v>828</v>
      </c>
      <c r="F15" s="231">
        <v>20474785</v>
      </c>
      <c r="G15" s="178">
        <v>20189405</v>
      </c>
      <c r="H15" s="178">
        <v>19807049</v>
      </c>
      <c r="I15" s="156">
        <v>19582002</v>
      </c>
      <c r="J15" s="156">
        <v>17181487</v>
      </c>
      <c r="K15" s="156">
        <v>6070572</v>
      </c>
      <c r="L15" s="156">
        <v>1820981</v>
      </c>
      <c r="M15" s="156">
        <v>0</v>
      </c>
    </row>
    <row r="16" spans="1:14">
      <c r="A16" s="148" t="s">
        <v>804</v>
      </c>
      <c r="B16" s="313" t="s">
        <v>288</v>
      </c>
      <c r="D16" s="8">
        <v>2.8</v>
      </c>
      <c r="E16" s="312" t="s">
        <v>829</v>
      </c>
      <c r="F16" s="231">
        <v>1229361</v>
      </c>
      <c r="G16" s="178">
        <v>1345082</v>
      </c>
      <c r="H16" s="178">
        <v>1446210</v>
      </c>
      <c r="I16" s="156">
        <v>1507563</v>
      </c>
      <c r="J16" s="156">
        <v>2758535</v>
      </c>
      <c r="K16" s="156">
        <v>4045575</v>
      </c>
      <c r="L16" s="156">
        <v>6694171</v>
      </c>
      <c r="M16" s="156">
        <v>9596697</v>
      </c>
    </row>
    <row r="17" spans="1:13">
      <c r="A17" s="148" t="s">
        <v>13</v>
      </c>
      <c r="B17" s="313" t="s">
        <v>288</v>
      </c>
      <c r="D17" s="8">
        <v>2.8</v>
      </c>
      <c r="E17" s="312" t="s">
        <v>830</v>
      </c>
      <c r="F17" s="231">
        <v>822417</v>
      </c>
      <c r="G17" s="178">
        <v>923573</v>
      </c>
      <c r="H17" s="178">
        <v>1057857</v>
      </c>
      <c r="I17" s="156">
        <v>1182791</v>
      </c>
      <c r="J17" s="156">
        <v>1941018</v>
      </c>
      <c r="K17" s="156">
        <v>3579212</v>
      </c>
      <c r="L17" s="156">
        <v>5617655</v>
      </c>
      <c r="M17" s="156">
        <v>9142787</v>
      </c>
    </row>
    <row r="18" spans="1:13">
      <c r="A18" s="148" t="s">
        <v>14</v>
      </c>
      <c r="B18" s="313" t="s">
        <v>288</v>
      </c>
      <c r="D18" s="8">
        <v>2.8</v>
      </c>
      <c r="E18" s="312" t="s">
        <v>831</v>
      </c>
      <c r="F18" s="231">
        <v>232385</v>
      </c>
      <c r="G18" s="178">
        <v>269651</v>
      </c>
      <c r="H18" s="178">
        <v>322228</v>
      </c>
      <c r="I18" s="156">
        <v>416872</v>
      </c>
      <c r="J18" s="156">
        <v>869211</v>
      </c>
      <c r="K18" s="156">
        <v>5440369</v>
      </c>
      <c r="L18" s="156">
        <v>13152626</v>
      </c>
      <c r="M18" s="156">
        <v>14725811</v>
      </c>
    </row>
    <row r="19" spans="1:13">
      <c r="A19" s="148" t="s">
        <v>15</v>
      </c>
      <c r="B19" s="313" t="s">
        <v>288</v>
      </c>
      <c r="D19" s="8">
        <v>2.8</v>
      </c>
      <c r="E19" s="312" t="s">
        <v>832</v>
      </c>
      <c r="F19" s="231">
        <v>16430</v>
      </c>
      <c r="G19" s="178">
        <v>17929</v>
      </c>
      <c r="H19" s="178">
        <v>21686</v>
      </c>
      <c r="I19" s="156">
        <v>33531</v>
      </c>
      <c r="J19" s="156">
        <v>102860</v>
      </c>
      <c r="K19" s="156">
        <v>283420</v>
      </c>
      <c r="L19" s="156">
        <v>501736</v>
      </c>
      <c r="M19" s="156">
        <v>992197</v>
      </c>
    </row>
    <row r="20" spans="1:13">
      <c r="A20" s="148" t="s">
        <v>16</v>
      </c>
      <c r="B20" s="313" t="s">
        <v>288</v>
      </c>
      <c r="D20" s="8">
        <v>2.8</v>
      </c>
      <c r="E20" s="312" t="s">
        <v>833</v>
      </c>
      <c r="F20" s="231">
        <v>83229173</v>
      </c>
      <c r="G20" s="178">
        <v>81396080</v>
      </c>
      <c r="H20" s="178">
        <v>78934956</v>
      </c>
      <c r="I20" s="156">
        <v>77221519</v>
      </c>
      <c r="J20" s="156">
        <v>72709613</v>
      </c>
      <c r="K20" s="156">
        <v>52345119</v>
      </c>
      <c r="L20" s="156">
        <v>46763166</v>
      </c>
      <c r="M20" s="156">
        <v>43979826</v>
      </c>
    </row>
    <row r="23" spans="1:13">
      <c r="A23" s="76"/>
    </row>
    <row r="24" spans="1:13">
      <c r="A24" s="56"/>
      <c r="C24" s="3"/>
      <c r="G24" s="3"/>
      <c r="H24" s="3"/>
      <c r="I24" s="3"/>
      <c r="J24" s="3"/>
    </row>
    <row r="25" spans="1:13">
      <c r="A25" s="56"/>
      <c r="C25" s="3"/>
      <c r="G25" s="3"/>
      <c r="H25" s="3"/>
      <c r="I25" s="3"/>
      <c r="J25" s="3"/>
    </row>
    <row r="26" spans="1:13">
      <c r="A26" s="56"/>
      <c r="C26" s="3"/>
      <c r="G26" s="3"/>
      <c r="H26" s="3"/>
      <c r="I26" s="3"/>
      <c r="J26" s="3"/>
    </row>
    <row r="27" spans="1:13">
      <c r="A27" s="56"/>
      <c r="C27" s="3"/>
      <c r="G27" s="3"/>
      <c r="H27" s="3"/>
      <c r="I27" s="3"/>
      <c r="J27" s="3"/>
    </row>
    <row r="28" spans="1:13">
      <c r="A28" s="56"/>
      <c r="C28" s="3"/>
      <c r="G28" s="3"/>
      <c r="H28" s="3"/>
      <c r="I28" s="3"/>
      <c r="J28" s="3"/>
    </row>
    <row r="29" spans="1:13">
      <c r="A29" s="56"/>
      <c r="C29" s="3"/>
      <c r="G29" s="3"/>
      <c r="H29" s="3"/>
      <c r="I29" s="3"/>
      <c r="J29" s="3"/>
    </row>
    <row r="30" spans="1:13">
      <c r="A30" s="56"/>
      <c r="C30" s="3"/>
      <c r="G30" s="3"/>
      <c r="H30" s="3"/>
      <c r="I30" s="3"/>
      <c r="J30" s="3"/>
    </row>
    <row r="31" spans="1:13">
      <c r="A31" s="56"/>
      <c r="C31" s="3"/>
      <c r="G31" s="3"/>
      <c r="H31" s="3"/>
      <c r="I31" s="3"/>
      <c r="J31" s="3"/>
    </row>
    <row r="32" spans="1:13">
      <c r="A32" s="56"/>
      <c r="C32" s="3"/>
      <c r="G32" s="3"/>
      <c r="H32" s="3"/>
      <c r="I32" s="3"/>
      <c r="J32" s="3"/>
    </row>
    <row r="33" spans="1:10">
      <c r="A33" s="56"/>
      <c r="C33" s="3"/>
      <c r="G33" s="3"/>
      <c r="H33" s="3"/>
      <c r="I33" s="3"/>
      <c r="J33" s="3"/>
    </row>
    <row r="34" spans="1:10">
      <c r="A34" s="56"/>
      <c r="C34" s="3"/>
      <c r="G34" s="3"/>
      <c r="H34" s="3"/>
      <c r="I34" s="3"/>
      <c r="J34" s="3"/>
    </row>
    <row r="35" spans="1:10">
      <c r="A35" s="56"/>
      <c r="C35" s="3"/>
      <c r="G35" s="3"/>
      <c r="H35" s="3"/>
      <c r="I35" s="3"/>
      <c r="J35" s="3"/>
    </row>
    <row r="36" spans="1:10">
      <c r="A36" s="56"/>
      <c r="C36" s="3"/>
      <c r="G36" s="3"/>
      <c r="H36" s="3"/>
      <c r="I36" s="3"/>
      <c r="J36" s="3"/>
    </row>
    <row r="37" spans="1:10">
      <c r="A37" s="56"/>
      <c r="C37" s="3"/>
      <c r="G37" s="3"/>
      <c r="H37" s="3"/>
      <c r="I37" s="3"/>
      <c r="J37" s="3"/>
    </row>
    <row r="38" spans="1:10">
      <c r="A38" s="56"/>
      <c r="C38" s="3"/>
      <c r="G38" s="3"/>
      <c r="H38" s="3"/>
      <c r="I38" s="3"/>
      <c r="J38" s="3"/>
    </row>
    <row r="39" spans="1:10">
      <c r="A39" s="56"/>
      <c r="C39" s="3"/>
      <c r="G39" s="3"/>
      <c r="H39" s="3"/>
      <c r="I39" s="3"/>
      <c r="J39" s="3"/>
    </row>
    <row r="40" spans="1:10">
      <c r="A40" s="56"/>
      <c r="C40" s="3"/>
      <c r="G40" s="3"/>
      <c r="H40" s="3"/>
      <c r="I40" s="3"/>
      <c r="J40" s="3"/>
    </row>
    <row r="41" spans="1:10">
      <c r="A41" s="56"/>
      <c r="C41" s="3"/>
      <c r="G41" s="3"/>
      <c r="H41" s="3"/>
      <c r="I41" s="3"/>
      <c r="J41" s="3"/>
    </row>
    <row r="42" spans="1:10">
      <c r="A42" s="56"/>
      <c r="C42" s="3"/>
      <c r="G42" s="3"/>
      <c r="H42" s="3"/>
      <c r="I42" s="3"/>
      <c r="J42" s="3"/>
    </row>
    <row r="43" spans="1:10">
      <c r="A43" s="56"/>
      <c r="C43" s="3"/>
      <c r="G43" s="3"/>
      <c r="H43" s="3"/>
      <c r="I43" s="3"/>
      <c r="J43" s="3"/>
    </row>
    <row r="44" spans="1:10">
      <c r="A44" s="56"/>
      <c r="C44" s="3"/>
      <c r="G44" s="3"/>
      <c r="H44" s="3"/>
      <c r="I44" s="3"/>
      <c r="J44" s="3"/>
    </row>
    <row r="45" spans="1:10">
      <c r="A45" s="56"/>
      <c r="C45" s="3"/>
      <c r="G45" s="3"/>
      <c r="H45" s="3"/>
      <c r="I45" s="3"/>
      <c r="J45" s="3"/>
    </row>
    <row r="46" spans="1:10">
      <c r="A46" s="56"/>
      <c r="C46" s="3"/>
      <c r="G46" s="3"/>
      <c r="H46" s="3"/>
      <c r="I46" s="3"/>
      <c r="J46" s="3"/>
    </row>
    <row r="47" spans="1:10">
      <c r="A47" s="56"/>
      <c r="C47" s="3"/>
      <c r="G47" s="3"/>
      <c r="H47" s="3"/>
      <c r="I47" s="3"/>
      <c r="J47" s="3"/>
    </row>
    <row r="48" spans="1:10">
      <c r="A48" s="56"/>
      <c r="C48" s="3"/>
      <c r="G48" s="3"/>
      <c r="H48" s="3"/>
      <c r="I48" s="3"/>
      <c r="J48" s="3"/>
    </row>
    <row r="49" spans="1:10">
      <c r="A49" s="56"/>
      <c r="C49" s="3"/>
      <c r="G49" s="3"/>
      <c r="H49" s="3"/>
      <c r="I49" s="3"/>
      <c r="J49" s="3"/>
    </row>
    <row r="50" spans="1:10">
      <c r="A50" s="56"/>
      <c r="C50" s="3"/>
      <c r="G50" s="3"/>
      <c r="H50" s="3"/>
      <c r="I50" s="3"/>
      <c r="J50" s="3"/>
    </row>
    <row r="51" spans="1:10">
      <c r="A51" s="56"/>
      <c r="C51" s="3"/>
      <c r="G51" s="3"/>
      <c r="H51" s="3"/>
      <c r="I51" s="3"/>
      <c r="J51" s="3"/>
    </row>
    <row r="52" spans="1:10">
      <c r="A52" s="56"/>
      <c r="C52" s="3"/>
      <c r="G52" s="3"/>
      <c r="H52" s="3"/>
      <c r="I52" s="3"/>
      <c r="J52" s="3"/>
    </row>
    <row r="53" spans="1:10">
      <c r="A53" s="56"/>
      <c r="C53" s="3"/>
      <c r="G53" s="3"/>
      <c r="H53" s="3"/>
      <c r="I53" s="3"/>
      <c r="J53" s="3"/>
    </row>
    <row r="54" spans="1:10">
      <c r="A54" s="56"/>
      <c r="C54" s="3"/>
      <c r="G54" s="3"/>
      <c r="H54" s="3"/>
      <c r="I54" s="3"/>
      <c r="J54" s="3"/>
    </row>
    <row r="55" spans="1:10">
      <c r="A55" s="56"/>
      <c r="C55" s="3"/>
      <c r="G55" s="3"/>
      <c r="H55" s="3"/>
      <c r="I55" s="3"/>
      <c r="J55" s="3"/>
    </row>
    <row r="56" spans="1:10">
      <c r="A56" s="56"/>
      <c r="C56" s="3"/>
      <c r="G56" s="3"/>
      <c r="H56" s="3"/>
      <c r="I56" s="3"/>
      <c r="J56" s="3"/>
    </row>
    <row r="57" spans="1:10">
      <c r="A57" s="56"/>
      <c r="C57" s="3"/>
      <c r="G57" s="3"/>
      <c r="H57" s="3"/>
      <c r="I57" s="3"/>
      <c r="J57" s="3"/>
    </row>
    <row r="58" spans="1:10">
      <c r="A58" s="56"/>
      <c r="C58" s="3"/>
      <c r="G58" s="3"/>
      <c r="H58" s="3"/>
      <c r="I58" s="3"/>
      <c r="J58" s="3"/>
    </row>
    <row r="59" spans="1:10">
      <c r="A59" s="56"/>
      <c r="C59" s="3"/>
      <c r="G59" s="3"/>
      <c r="H59" s="3"/>
      <c r="I59" s="3"/>
      <c r="J59" s="3"/>
    </row>
    <row r="60" spans="1:10">
      <c r="A60" s="56"/>
      <c r="C60" s="3"/>
      <c r="G60" s="3"/>
      <c r="H60" s="3"/>
      <c r="I60" s="3"/>
      <c r="J60" s="3"/>
    </row>
    <row r="61" spans="1:10">
      <c r="A61" s="56"/>
      <c r="C61" s="3"/>
      <c r="G61" s="3"/>
      <c r="H61" s="3"/>
      <c r="I61" s="3"/>
      <c r="J61" s="3"/>
    </row>
    <row r="62" spans="1:10">
      <c r="A62" s="56"/>
      <c r="C62" s="3"/>
      <c r="G62" s="3"/>
      <c r="H62" s="3"/>
      <c r="I62" s="3"/>
      <c r="J62" s="3"/>
    </row>
    <row r="63" spans="1:10">
      <c r="A63" s="56"/>
      <c r="C63" s="3"/>
      <c r="G63" s="3"/>
      <c r="H63" s="3"/>
      <c r="I63" s="3"/>
      <c r="J63" s="3"/>
    </row>
    <row r="64" spans="1:10">
      <c r="A64" s="56"/>
      <c r="C64" s="3"/>
      <c r="G64" s="3"/>
      <c r="H64" s="3"/>
      <c r="I64" s="3"/>
      <c r="J64" s="3"/>
    </row>
    <row r="65" spans="1:10">
      <c r="A65" s="56"/>
      <c r="C65" s="3"/>
      <c r="G65" s="3"/>
      <c r="H65" s="3"/>
      <c r="I65" s="3"/>
      <c r="J65" s="3"/>
    </row>
    <row r="66" spans="1:10">
      <c r="A66" s="56"/>
      <c r="C66" s="3"/>
      <c r="G66" s="3"/>
      <c r="H66" s="3"/>
      <c r="I66" s="3"/>
      <c r="J66" s="3"/>
    </row>
    <row r="67" spans="1:10">
      <c r="A67" s="56"/>
      <c r="C67" s="3"/>
      <c r="G67" s="3"/>
      <c r="H67" s="3"/>
      <c r="I67" s="3"/>
      <c r="J67" s="3"/>
    </row>
    <row r="68" spans="1:10">
      <c r="A68" s="56"/>
      <c r="C68" s="3"/>
      <c r="G68" s="3"/>
      <c r="H68" s="3"/>
      <c r="I68" s="3"/>
      <c r="J68" s="3"/>
    </row>
    <row r="69" spans="1:10">
      <c r="A69" s="56"/>
      <c r="C69" s="3"/>
      <c r="G69" s="3"/>
      <c r="H69" s="3"/>
      <c r="I69" s="3"/>
      <c r="J69" s="3"/>
    </row>
    <row r="70" spans="1:10">
      <c r="A70" s="56"/>
      <c r="C70" s="3"/>
      <c r="G70" s="3"/>
      <c r="H70" s="3"/>
      <c r="I70" s="3"/>
      <c r="J70" s="3"/>
    </row>
    <row r="71" spans="1:10">
      <c r="A71" s="56"/>
      <c r="C71" s="3"/>
      <c r="G71" s="3"/>
      <c r="H71" s="3"/>
      <c r="I71" s="3"/>
      <c r="J71" s="3"/>
    </row>
    <row r="72" spans="1:10">
      <c r="A72" s="56"/>
      <c r="C72" s="3"/>
      <c r="G72" s="3"/>
      <c r="H72" s="3"/>
      <c r="I72" s="3"/>
      <c r="J72" s="3"/>
    </row>
    <row r="73" spans="1:10">
      <c r="A73" s="56"/>
      <c r="C73" s="3"/>
      <c r="G73" s="3"/>
      <c r="H73" s="3"/>
      <c r="I73" s="3"/>
      <c r="J73" s="3"/>
    </row>
    <row r="74" spans="1:10">
      <c r="A74" s="56"/>
      <c r="C74" s="3"/>
      <c r="G74" s="3"/>
      <c r="H74" s="3"/>
      <c r="I74" s="3"/>
      <c r="J74" s="3"/>
    </row>
    <row r="75" spans="1:10">
      <c r="A75" s="56"/>
      <c r="C75" s="3"/>
      <c r="G75" s="3"/>
      <c r="H75" s="3"/>
      <c r="I75" s="3"/>
      <c r="J75" s="3"/>
    </row>
    <row r="76" spans="1:10">
      <c r="A76" s="56"/>
      <c r="C76" s="3"/>
      <c r="G76" s="3"/>
      <c r="H76" s="3"/>
      <c r="I76" s="3"/>
      <c r="J76" s="3"/>
    </row>
    <row r="77" spans="1:10">
      <c r="A77" s="56"/>
      <c r="C77" s="3"/>
      <c r="G77" s="3"/>
      <c r="H77" s="3"/>
      <c r="I77" s="3"/>
      <c r="J77" s="3"/>
    </row>
    <row r="78" spans="1:10">
      <c r="A78" s="56"/>
      <c r="C78" s="3"/>
      <c r="G78" s="3"/>
      <c r="H78" s="3"/>
      <c r="I78" s="3"/>
      <c r="J78" s="3"/>
    </row>
    <row r="79" spans="1:10">
      <c r="A79" s="56"/>
      <c r="C79" s="3"/>
      <c r="G79" s="3"/>
      <c r="H79" s="3"/>
      <c r="I79" s="3"/>
      <c r="J79" s="3"/>
    </row>
    <row r="80" spans="1:10">
      <c r="A80" s="56"/>
      <c r="C80" s="3"/>
      <c r="G80" s="3"/>
      <c r="H80" s="3"/>
      <c r="I80" s="3"/>
      <c r="J80" s="3"/>
    </row>
    <row r="81" spans="1:10">
      <c r="A81" s="56"/>
      <c r="C81" s="3"/>
      <c r="G81" s="3"/>
      <c r="H81" s="3"/>
      <c r="I81" s="3"/>
      <c r="J81" s="3"/>
    </row>
    <row r="82" spans="1:10">
      <c r="A82" s="56"/>
      <c r="C82" s="3"/>
      <c r="G82" s="3"/>
      <c r="H82" s="3"/>
      <c r="I82" s="3"/>
      <c r="J82" s="3"/>
    </row>
    <row r="83" spans="1:10">
      <c r="A83" s="56"/>
      <c r="C83" s="3"/>
      <c r="G83" s="3"/>
      <c r="H83" s="3"/>
      <c r="I83" s="3"/>
      <c r="J83" s="3"/>
    </row>
    <row r="84" spans="1:10">
      <c r="A84" s="56"/>
      <c r="C84" s="3"/>
      <c r="G84" s="3"/>
      <c r="H84" s="3"/>
      <c r="I84" s="3"/>
      <c r="J84" s="3"/>
    </row>
    <row r="85" spans="1:10">
      <c r="A85" s="56"/>
      <c r="C85" s="3"/>
      <c r="G85" s="3"/>
      <c r="H85" s="3"/>
      <c r="I85" s="3"/>
      <c r="J85" s="3"/>
    </row>
    <row r="86" spans="1:10">
      <c r="A86" s="56"/>
      <c r="C86" s="3"/>
      <c r="G86" s="3"/>
      <c r="H86" s="3"/>
      <c r="I86" s="3"/>
      <c r="J86" s="3"/>
    </row>
    <row r="87" spans="1:10">
      <c r="A87" s="56"/>
      <c r="C87" s="3"/>
      <c r="G87" s="3"/>
      <c r="H87" s="3"/>
      <c r="I87" s="3"/>
      <c r="J87" s="3"/>
    </row>
    <row r="88" spans="1:10">
      <c r="A88" s="56"/>
      <c r="C88" s="3"/>
      <c r="G88" s="3"/>
      <c r="H88" s="3"/>
      <c r="I88" s="3"/>
      <c r="J88" s="3"/>
    </row>
    <row r="89" spans="1:10">
      <c r="A89" s="56"/>
      <c r="C89" s="3"/>
      <c r="G89" s="3"/>
      <c r="H89" s="3"/>
      <c r="I89" s="3"/>
      <c r="J89" s="3"/>
    </row>
    <row r="90" spans="1:10">
      <c r="A90" s="56"/>
      <c r="C90" s="3"/>
      <c r="G90" s="3"/>
      <c r="H90" s="3"/>
      <c r="I90" s="3"/>
      <c r="J90" s="3"/>
    </row>
    <row r="91" spans="1:10">
      <c r="A91" s="56"/>
      <c r="C91" s="3"/>
      <c r="G91" s="3"/>
      <c r="H91" s="3"/>
      <c r="I91" s="3"/>
      <c r="J91" s="3"/>
    </row>
    <row r="92" spans="1:10">
      <c r="A92" s="56"/>
      <c r="C92" s="3"/>
      <c r="G92" s="3"/>
      <c r="H92" s="3"/>
      <c r="I92" s="3"/>
      <c r="J92" s="3"/>
    </row>
    <row r="93" spans="1:10">
      <c r="A93" s="56"/>
      <c r="C93" s="3"/>
      <c r="G93" s="3"/>
      <c r="H93" s="3"/>
      <c r="I93" s="3"/>
      <c r="J93" s="3"/>
    </row>
    <row r="94" spans="1:10">
      <c r="A94" s="56"/>
      <c r="C94" s="3"/>
      <c r="G94" s="3"/>
      <c r="H94" s="3"/>
      <c r="I94" s="3"/>
      <c r="J94" s="3"/>
    </row>
    <row r="95" spans="1:10">
      <c r="A95" s="56"/>
      <c r="C95" s="3"/>
      <c r="G95" s="3"/>
      <c r="H95" s="3"/>
      <c r="I95" s="3"/>
      <c r="J95" s="3"/>
    </row>
    <row r="96" spans="1:10">
      <c r="A96" s="56"/>
      <c r="C96" s="3"/>
      <c r="G96" s="3"/>
      <c r="H96" s="3"/>
      <c r="I96" s="3"/>
      <c r="J96" s="3"/>
    </row>
    <row r="97" spans="1:10">
      <c r="A97" s="56"/>
      <c r="C97" s="3"/>
      <c r="G97" s="3"/>
      <c r="H97" s="3"/>
      <c r="I97" s="3"/>
      <c r="J97" s="3"/>
    </row>
    <row r="98" spans="1:10">
      <c r="A98" s="56"/>
      <c r="C98" s="3"/>
      <c r="G98" s="3"/>
      <c r="H98" s="3"/>
      <c r="I98" s="3"/>
      <c r="J98" s="3"/>
    </row>
    <row r="99" spans="1:10">
      <c r="A99" s="56"/>
      <c r="C99" s="3"/>
      <c r="G99" s="3"/>
      <c r="H99" s="3"/>
      <c r="I99" s="3"/>
      <c r="J99" s="3"/>
    </row>
    <row r="100" spans="1:10">
      <c r="A100" s="56"/>
      <c r="C100" s="3"/>
      <c r="G100" s="3"/>
      <c r="H100" s="3"/>
      <c r="I100" s="3"/>
      <c r="J100" s="3"/>
    </row>
    <row r="101" spans="1:10">
      <c r="A101" s="56"/>
      <c r="C101" s="3"/>
      <c r="G101" s="3"/>
      <c r="H101" s="3"/>
      <c r="I101" s="3"/>
      <c r="J101" s="3"/>
    </row>
    <row r="102" spans="1:10">
      <c r="A102" s="56"/>
      <c r="C102" s="3"/>
      <c r="G102" s="3"/>
      <c r="H102" s="3"/>
      <c r="I102" s="3"/>
      <c r="J102" s="3"/>
    </row>
    <row r="103" spans="1:10">
      <c r="A103" s="56"/>
      <c r="C103" s="3"/>
      <c r="G103" s="3"/>
      <c r="H103" s="3"/>
      <c r="I103" s="3"/>
      <c r="J103" s="3"/>
    </row>
    <row r="104" spans="1:10">
      <c r="A104" s="56"/>
      <c r="C104" s="3"/>
      <c r="G104" s="3"/>
      <c r="H104" s="3"/>
      <c r="I104" s="3"/>
      <c r="J104" s="3"/>
    </row>
    <row r="105" spans="1:10">
      <c r="A105" s="56"/>
      <c r="C105" s="3"/>
      <c r="G105" s="3"/>
      <c r="H105" s="3"/>
      <c r="I105" s="3"/>
      <c r="J105" s="3"/>
    </row>
    <row r="106" spans="1:10">
      <c r="A106" s="56"/>
      <c r="C106" s="3"/>
      <c r="G106" s="3"/>
      <c r="H106" s="3"/>
      <c r="I106" s="3"/>
      <c r="J106" s="3"/>
    </row>
    <row r="107" spans="1:10">
      <c r="A107" s="56"/>
      <c r="C107" s="3"/>
      <c r="G107" s="3"/>
      <c r="H107" s="3"/>
      <c r="I107" s="3"/>
      <c r="J107" s="3"/>
    </row>
    <row r="108" spans="1:10">
      <c r="A108" s="56"/>
      <c r="C108" s="3"/>
      <c r="G108" s="3"/>
      <c r="H108" s="3"/>
      <c r="I108" s="3"/>
      <c r="J108" s="3"/>
    </row>
    <row r="109" spans="1:10">
      <c r="A109" s="56"/>
      <c r="C109" s="3"/>
      <c r="G109" s="3"/>
      <c r="H109" s="3"/>
      <c r="I109" s="3"/>
      <c r="J109" s="3"/>
    </row>
    <row r="110" spans="1:10">
      <c r="A110" s="56"/>
      <c r="C110" s="3"/>
      <c r="G110" s="3"/>
      <c r="H110" s="3"/>
      <c r="I110" s="3"/>
      <c r="J110" s="3"/>
    </row>
    <row r="111" spans="1:10">
      <c r="A111" s="56"/>
      <c r="C111" s="3"/>
      <c r="G111" s="3"/>
      <c r="H111" s="3"/>
      <c r="I111" s="3"/>
      <c r="J111" s="3"/>
    </row>
    <row r="112" spans="1:10">
      <c r="A112" s="56"/>
      <c r="C112" s="3"/>
      <c r="G112" s="3"/>
      <c r="H112" s="3"/>
      <c r="I112" s="3"/>
      <c r="J112" s="3"/>
    </row>
    <row r="113" spans="1:10">
      <c r="A113" s="56"/>
      <c r="C113" s="3"/>
      <c r="G113" s="3"/>
      <c r="H113" s="3"/>
      <c r="I113" s="3"/>
      <c r="J113" s="3"/>
    </row>
    <row r="114" spans="1:10">
      <c r="A114" s="56"/>
      <c r="C114" s="3"/>
      <c r="G114" s="3"/>
      <c r="H114" s="3"/>
      <c r="I114" s="3"/>
      <c r="J114" s="3"/>
    </row>
    <row r="115" spans="1:10">
      <c r="A115" s="56"/>
      <c r="C115" s="3"/>
      <c r="G115" s="3"/>
      <c r="H115" s="3"/>
      <c r="I115" s="3"/>
      <c r="J115" s="3"/>
    </row>
    <row r="116" spans="1:10">
      <c r="A116" s="56"/>
      <c r="C116" s="3"/>
      <c r="G116" s="3"/>
      <c r="H116" s="3"/>
      <c r="I116" s="3"/>
      <c r="J116" s="3"/>
    </row>
    <row r="117" spans="1:10">
      <c r="A117" s="56"/>
      <c r="C117" s="3"/>
      <c r="G117" s="3"/>
      <c r="H117" s="3"/>
      <c r="I117" s="3"/>
      <c r="J117" s="3"/>
    </row>
    <row r="118" spans="1:10">
      <c r="A118" s="56"/>
      <c r="C118" s="3"/>
      <c r="G118" s="3"/>
      <c r="H118" s="3"/>
      <c r="I118" s="3"/>
      <c r="J118" s="3"/>
    </row>
    <row r="119" spans="1:10">
      <c r="A119" s="56"/>
      <c r="C119" s="3"/>
      <c r="G119" s="3"/>
      <c r="H119" s="3"/>
      <c r="I119" s="3"/>
      <c r="J119" s="3"/>
    </row>
    <row r="120" spans="1:10">
      <c r="A120" s="56"/>
      <c r="C120" s="3"/>
      <c r="G120" s="3"/>
      <c r="H120" s="3"/>
      <c r="I120" s="3"/>
      <c r="J120" s="3"/>
    </row>
    <row r="121" spans="1:10">
      <c r="A121" s="56"/>
      <c r="C121" s="3"/>
      <c r="G121" s="3"/>
      <c r="H121" s="3"/>
      <c r="I121" s="3"/>
      <c r="J121" s="3"/>
    </row>
    <row r="122" spans="1:10">
      <c r="A122" s="56"/>
      <c r="C122" s="3"/>
      <c r="G122" s="3"/>
      <c r="H122" s="3"/>
      <c r="I122" s="3"/>
      <c r="J122" s="3"/>
    </row>
    <row r="123" spans="1:10">
      <c r="A123" s="56"/>
      <c r="C123" s="3"/>
      <c r="G123" s="3"/>
      <c r="H123" s="3"/>
      <c r="I123" s="3"/>
      <c r="J123" s="3"/>
    </row>
    <row r="124" spans="1:10">
      <c r="A124" s="56"/>
      <c r="C124" s="3"/>
      <c r="G124" s="3"/>
      <c r="H124" s="3"/>
      <c r="I124" s="3"/>
      <c r="J124" s="3"/>
    </row>
    <row r="125" spans="1:10">
      <c r="A125" s="56"/>
      <c r="C125" s="3"/>
      <c r="G125" s="3"/>
      <c r="H125" s="3"/>
      <c r="I125" s="3"/>
      <c r="J125" s="3"/>
    </row>
    <row r="126" spans="1:10">
      <c r="A126" s="56"/>
      <c r="C126" s="3"/>
      <c r="G126" s="3"/>
      <c r="H126" s="3"/>
      <c r="I126" s="3"/>
      <c r="J126" s="3"/>
    </row>
    <row r="127" spans="1:10">
      <c r="A127" s="56"/>
      <c r="C127" s="3"/>
      <c r="G127" s="3"/>
      <c r="H127" s="3"/>
      <c r="I127" s="3"/>
      <c r="J127" s="3"/>
    </row>
    <row r="128" spans="1:10">
      <c r="A128" s="56"/>
      <c r="C128" s="3"/>
      <c r="G128" s="3"/>
      <c r="H128" s="3"/>
      <c r="I128" s="3"/>
      <c r="J128" s="3"/>
    </row>
    <row r="129" spans="1:10">
      <c r="A129" s="56"/>
      <c r="C129" s="3"/>
      <c r="G129" s="3"/>
      <c r="H129" s="3"/>
      <c r="I129" s="3"/>
      <c r="J129" s="3"/>
    </row>
    <row r="130" spans="1:10">
      <c r="A130" s="56"/>
      <c r="C130" s="3"/>
      <c r="G130" s="3"/>
      <c r="H130" s="3"/>
      <c r="I130" s="3"/>
      <c r="J130" s="3"/>
    </row>
    <row r="131" spans="1:10">
      <c r="A131" s="56"/>
      <c r="C131" s="3"/>
      <c r="G131" s="3"/>
      <c r="H131" s="3"/>
      <c r="I131" s="3"/>
      <c r="J131" s="3"/>
    </row>
    <row r="132" spans="1:10">
      <c r="A132" s="56"/>
      <c r="C132" s="3"/>
      <c r="G132" s="3"/>
      <c r="H132" s="3"/>
      <c r="I132" s="3"/>
      <c r="J132" s="3"/>
    </row>
    <row r="133" spans="1:10">
      <c r="A133" s="56"/>
      <c r="C133" s="3"/>
      <c r="G133" s="3"/>
      <c r="H133" s="3"/>
      <c r="I133" s="3"/>
      <c r="J133" s="3"/>
    </row>
    <row r="134" spans="1:10">
      <c r="A134" s="56"/>
      <c r="C134" s="3"/>
      <c r="G134" s="3"/>
      <c r="H134" s="3"/>
      <c r="I134" s="3"/>
      <c r="J134" s="3"/>
    </row>
    <row r="135" spans="1:10">
      <c r="A135" s="56"/>
      <c r="C135" s="3"/>
      <c r="G135" s="3"/>
      <c r="H135" s="3"/>
      <c r="I135" s="3"/>
      <c r="J135" s="3"/>
    </row>
    <row r="136" spans="1:10">
      <c r="A136" s="56"/>
      <c r="C136" s="3"/>
      <c r="G136" s="3"/>
      <c r="H136" s="3"/>
      <c r="I136" s="3"/>
      <c r="J136" s="3"/>
    </row>
    <row r="137" spans="1:10">
      <c r="A137" s="56"/>
      <c r="C137" s="3"/>
      <c r="G137" s="3"/>
      <c r="H137" s="3"/>
      <c r="I137" s="3"/>
      <c r="J137" s="3"/>
    </row>
    <row r="138" spans="1:10">
      <c r="A138" s="56"/>
      <c r="C138" s="3"/>
      <c r="G138" s="3"/>
      <c r="H138" s="3"/>
      <c r="I138" s="3"/>
      <c r="J138" s="3"/>
    </row>
    <row r="139" spans="1:10">
      <c r="A139" s="56"/>
      <c r="C139" s="3"/>
      <c r="G139" s="3"/>
      <c r="H139" s="3"/>
      <c r="I139" s="3"/>
      <c r="J139" s="3"/>
    </row>
    <row r="140" spans="1:10">
      <c r="A140" s="56"/>
      <c r="C140" s="3"/>
      <c r="G140" s="3"/>
      <c r="H140" s="3"/>
      <c r="I140" s="3"/>
      <c r="J140" s="3"/>
    </row>
    <row r="141" spans="1:10">
      <c r="A141" s="56"/>
      <c r="C141" s="3"/>
      <c r="G141" s="3"/>
      <c r="H141" s="3"/>
      <c r="I141" s="3"/>
      <c r="J141" s="3"/>
    </row>
    <row r="142" spans="1:10">
      <c r="A142" s="56"/>
      <c r="C142" s="3"/>
      <c r="G142" s="3"/>
      <c r="H142" s="3"/>
      <c r="I142" s="3"/>
      <c r="J142" s="3"/>
    </row>
    <row r="143" spans="1:10">
      <c r="A143" s="56"/>
      <c r="C143" s="3"/>
      <c r="G143" s="3"/>
      <c r="H143" s="3"/>
      <c r="I143" s="3"/>
      <c r="J143" s="3"/>
    </row>
    <row r="144" spans="1:10">
      <c r="A144" s="56"/>
      <c r="C144" s="3"/>
      <c r="G144" s="3"/>
      <c r="H144" s="3"/>
      <c r="I144" s="3"/>
      <c r="J144" s="3"/>
    </row>
    <row r="145" spans="1:10">
      <c r="A145" s="56"/>
      <c r="C145" s="3"/>
      <c r="G145" s="3"/>
      <c r="H145" s="3"/>
      <c r="I145" s="3"/>
      <c r="J145" s="3"/>
    </row>
    <row r="146" spans="1:10">
      <c r="A146" s="56"/>
      <c r="C146" s="3"/>
      <c r="G146" s="3"/>
      <c r="H146" s="3"/>
      <c r="I146" s="3"/>
      <c r="J146" s="3"/>
    </row>
    <row r="147" spans="1:10">
      <c r="A147" s="56"/>
      <c r="C147" s="3"/>
      <c r="G147" s="3"/>
      <c r="H147" s="3"/>
      <c r="I147" s="3"/>
      <c r="J147" s="3"/>
    </row>
    <row r="148" spans="1:10">
      <c r="A148" s="56"/>
      <c r="C148" s="3"/>
      <c r="G148" s="3"/>
      <c r="H148" s="3"/>
      <c r="I148" s="3"/>
      <c r="J148" s="3"/>
    </row>
    <row r="149" spans="1:10">
      <c r="A149" s="56"/>
      <c r="C149" s="3"/>
      <c r="G149" s="3"/>
      <c r="H149" s="3"/>
      <c r="I149" s="3"/>
      <c r="J149" s="3"/>
    </row>
    <row r="150" spans="1:10">
      <c r="A150" s="56"/>
      <c r="C150" s="3"/>
      <c r="G150" s="3"/>
      <c r="H150" s="3"/>
      <c r="I150" s="3"/>
      <c r="J150" s="3"/>
    </row>
  </sheetData>
  <phoneticPr fontId="13" type="noConversion"/>
  <conditionalFormatting sqref="H5:H10">
    <cfRule type="cellIs" dxfId="545" priority="63" stopIfTrue="1" operator="equal">
      <formula>"-"</formula>
    </cfRule>
    <cfRule type="containsText" dxfId="544" priority="64" stopIfTrue="1" operator="containsText" text="leer">
      <formula>NOT(ISERROR(SEARCH("leer",H5)))</formula>
    </cfRule>
  </conditionalFormatting>
  <conditionalFormatting sqref="H5:H10">
    <cfRule type="cellIs" dxfId="543" priority="61" stopIfTrue="1" operator="equal">
      <formula>"-"</formula>
    </cfRule>
    <cfRule type="containsText" dxfId="542" priority="62" stopIfTrue="1" operator="containsText" text="leer">
      <formula>NOT(ISERROR(SEARCH("leer",H5)))</formula>
    </cfRule>
  </conditionalFormatting>
  <conditionalFormatting sqref="H14:H20">
    <cfRule type="cellIs" dxfId="541" priority="59" stopIfTrue="1" operator="equal">
      <formula>"-"</formula>
    </cfRule>
    <cfRule type="containsText" dxfId="540" priority="60" stopIfTrue="1" operator="containsText" text="leer">
      <formula>NOT(ISERROR(SEARCH("leer",H14)))</formula>
    </cfRule>
  </conditionalFormatting>
  <conditionalFormatting sqref="H14:H20">
    <cfRule type="cellIs" dxfId="539" priority="57" stopIfTrue="1" operator="equal">
      <formula>"-"</formula>
    </cfRule>
    <cfRule type="containsText" dxfId="538" priority="58" stopIfTrue="1" operator="containsText" text="leer">
      <formula>NOT(ISERROR(SEARCH("leer",H14)))</formula>
    </cfRule>
  </conditionalFormatting>
  <conditionalFormatting sqref="G5:G10">
    <cfRule type="cellIs" dxfId="537" priority="55" stopIfTrue="1" operator="equal">
      <formula>"-"</formula>
    </cfRule>
    <cfRule type="containsText" dxfId="536" priority="56" stopIfTrue="1" operator="containsText" text="leer">
      <formula>NOT(ISERROR(SEARCH("leer",G5)))</formula>
    </cfRule>
  </conditionalFormatting>
  <conditionalFormatting sqref="G5:G10">
    <cfRule type="cellIs" dxfId="535" priority="53" stopIfTrue="1" operator="equal">
      <formula>"-"</formula>
    </cfRule>
    <cfRule type="containsText" dxfId="534" priority="54" stopIfTrue="1" operator="containsText" text="leer">
      <formula>NOT(ISERROR(SEARCH("leer",G5)))</formula>
    </cfRule>
  </conditionalFormatting>
  <conditionalFormatting sqref="G14:G20">
    <cfRule type="cellIs" dxfId="533" priority="51" stopIfTrue="1" operator="equal">
      <formula>"-"</formula>
    </cfRule>
    <cfRule type="containsText" dxfId="532" priority="52" stopIfTrue="1" operator="containsText" text="leer">
      <formula>NOT(ISERROR(SEARCH("leer",G14)))</formula>
    </cfRule>
  </conditionalFormatting>
  <conditionalFormatting sqref="G14:G20">
    <cfRule type="cellIs" dxfId="531" priority="49" stopIfTrue="1" operator="equal">
      <formula>"-"</formula>
    </cfRule>
    <cfRule type="containsText" dxfId="530" priority="50" stopIfTrue="1" operator="containsText" text="leer">
      <formula>NOT(ISERROR(SEARCH("leer",G14)))</formula>
    </cfRule>
  </conditionalFormatting>
  <conditionalFormatting sqref="G5:G10">
    <cfRule type="cellIs" dxfId="529" priority="47" stopIfTrue="1" operator="equal">
      <formula>"-"</formula>
    </cfRule>
    <cfRule type="containsText" dxfId="528" priority="48" stopIfTrue="1" operator="containsText" text="leer">
      <formula>NOT(ISERROR(SEARCH("leer",G5)))</formula>
    </cfRule>
  </conditionalFormatting>
  <conditionalFormatting sqref="G5:G10">
    <cfRule type="cellIs" dxfId="527" priority="45" stopIfTrue="1" operator="equal">
      <formula>"-"</formula>
    </cfRule>
    <cfRule type="containsText" dxfId="526" priority="46" stopIfTrue="1" operator="containsText" text="leer">
      <formula>NOT(ISERROR(SEARCH("leer",G5)))</formula>
    </cfRule>
  </conditionalFormatting>
  <conditionalFormatting sqref="G5:G10">
    <cfRule type="cellIs" dxfId="525" priority="43" stopIfTrue="1" operator="equal">
      <formula>"-"</formula>
    </cfRule>
    <cfRule type="containsText" dxfId="524" priority="44" stopIfTrue="1" operator="containsText" text="leer">
      <formula>NOT(ISERROR(SEARCH("leer",G5)))</formula>
    </cfRule>
  </conditionalFormatting>
  <conditionalFormatting sqref="G5:G10">
    <cfRule type="cellIs" dxfId="523" priority="41" stopIfTrue="1" operator="equal">
      <formula>"-"</formula>
    </cfRule>
    <cfRule type="containsText" dxfId="522" priority="42" stopIfTrue="1" operator="containsText" text="leer">
      <formula>NOT(ISERROR(SEARCH("leer",G5)))</formula>
    </cfRule>
  </conditionalFormatting>
  <conditionalFormatting sqref="G5:G10">
    <cfRule type="cellIs" dxfId="521" priority="39" stopIfTrue="1" operator="equal">
      <formula>"-"</formula>
    </cfRule>
    <cfRule type="containsText" dxfId="520" priority="40" stopIfTrue="1" operator="containsText" text="leer">
      <formula>NOT(ISERROR(SEARCH("leer",G5)))</formula>
    </cfRule>
  </conditionalFormatting>
  <conditionalFormatting sqref="G5:G10">
    <cfRule type="cellIs" dxfId="519" priority="37" stopIfTrue="1" operator="equal">
      <formula>"-"</formula>
    </cfRule>
    <cfRule type="containsText" dxfId="518" priority="38" stopIfTrue="1" operator="containsText" text="leer">
      <formula>NOT(ISERROR(SEARCH("leer",G5)))</formula>
    </cfRule>
  </conditionalFormatting>
  <conditionalFormatting sqref="G5:G10">
    <cfRule type="cellIs" dxfId="517" priority="35" stopIfTrue="1" operator="equal">
      <formula>"-"</formula>
    </cfRule>
    <cfRule type="containsText" dxfId="516" priority="36" stopIfTrue="1" operator="containsText" text="leer">
      <formula>NOT(ISERROR(SEARCH("leer",G5)))</formula>
    </cfRule>
  </conditionalFormatting>
  <conditionalFormatting sqref="G5:G10">
    <cfRule type="cellIs" dxfId="515" priority="33" stopIfTrue="1" operator="equal">
      <formula>"-"</formula>
    </cfRule>
    <cfRule type="containsText" dxfId="514" priority="34" stopIfTrue="1" operator="containsText" text="leer">
      <formula>NOT(ISERROR(SEARCH("leer",G5)))</formula>
    </cfRule>
  </conditionalFormatting>
  <conditionalFormatting sqref="G5:G10">
    <cfRule type="cellIs" dxfId="513" priority="31" stopIfTrue="1" operator="equal">
      <formula>"-"</formula>
    </cfRule>
    <cfRule type="containsText" dxfId="512" priority="32" stopIfTrue="1" operator="containsText" text="leer">
      <formula>NOT(ISERROR(SEARCH("leer",G5)))</formula>
    </cfRule>
  </conditionalFormatting>
  <conditionalFormatting sqref="G14:G20">
    <cfRule type="cellIs" dxfId="511" priority="29" stopIfTrue="1" operator="equal">
      <formula>"-"</formula>
    </cfRule>
    <cfRule type="containsText" dxfId="510" priority="30" stopIfTrue="1" operator="containsText" text="leer">
      <formula>NOT(ISERROR(SEARCH("leer",G14)))</formula>
    </cfRule>
  </conditionalFormatting>
  <conditionalFormatting sqref="G14:G20">
    <cfRule type="cellIs" dxfId="509" priority="27" stopIfTrue="1" operator="equal">
      <formula>"-"</formula>
    </cfRule>
    <cfRule type="containsText" dxfId="508" priority="28" stopIfTrue="1" operator="containsText" text="leer">
      <formula>NOT(ISERROR(SEARCH("leer",G14)))</formula>
    </cfRule>
  </conditionalFormatting>
  <conditionalFormatting sqref="G14:G20">
    <cfRule type="cellIs" dxfId="507" priority="25" stopIfTrue="1" operator="equal">
      <formula>"-"</formula>
    </cfRule>
    <cfRule type="containsText" dxfId="506" priority="26" stopIfTrue="1" operator="containsText" text="leer">
      <formula>NOT(ISERROR(SEARCH("leer",G14)))</formula>
    </cfRule>
  </conditionalFormatting>
  <conditionalFormatting sqref="G14:G20">
    <cfRule type="cellIs" dxfId="505" priority="23" stopIfTrue="1" operator="equal">
      <formula>"-"</formula>
    </cfRule>
    <cfRule type="containsText" dxfId="504" priority="24" stopIfTrue="1" operator="containsText" text="leer">
      <formula>NOT(ISERROR(SEARCH("leer",G14)))</formula>
    </cfRule>
  </conditionalFormatting>
  <conditionalFormatting sqref="G14:G20">
    <cfRule type="cellIs" dxfId="503" priority="21" stopIfTrue="1" operator="equal">
      <formula>"-"</formula>
    </cfRule>
    <cfRule type="containsText" dxfId="502" priority="22" stopIfTrue="1" operator="containsText" text="leer">
      <formula>NOT(ISERROR(SEARCH("leer",G14)))</formula>
    </cfRule>
  </conditionalFormatting>
  <conditionalFormatting sqref="G14:G20">
    <cfRule type="cellIs" dxfId="501" priority="19" stopIfTrue="1" operator="equal">
      <formula>"-"</formula>
    </cfRule>
    <cfRule type="containsText" dxfId="500" priority="20" stopIfTrue="1" operator="containsText" text="leer">
      <formula>NOT(ISERROR(SEARCH("leer",G14)))</formula>
    </cfRule>
  </conditionalFormatting>
  <conditionalFormatting sqref="G14:G20">
    <cfRule type="cellIs" dxfId="499" priority="17" stopIfTrue="1" operator="equal">
      <formula>"-"</formula>
    </cfRule>
    <cfRule type="containsText" dxfId="498" priority="18" stopIfTrue="1" operator="containsText" text="leer">
      <formula>NOT(ISERROR(SEARCH("leer",G14)))</formula>
    </cfRule>
  </conditionalFormatting>
  <conditionalFormatting sqref="G14:G20">
    <cfRule type="cellIs" dxfId="497" priority="15" stopIfTrue="1" operator="equal">
      <formula>"-"</formula>
    </cfRule>
    <cfRule type="containsText" dxfId="496" priority="16" stopIfTrue="1" operator="containsText" text="leer">
      <formula>NOT(ISERROR(SEARCH("leer",G14)))</formula>
    </cfRule>
  </conditionalFormatting>
  <conditionalFormatting sqref="G14:G20">
    <cfRule type="cellIs" dxfId="495" priority="13" stopIfTrue="1" operator="equal">
      <formula>"-"</formula>
    </cfRule>
    <cfRule type="containsText" dxfId="494" priority="14" stopIfTrue="1" operator="containsText" text="leer">
      <formula>NOT(ISERROR(SEARCH("leer",G14)))</formula>
    </cfRule>
  </conditionalFormatting>
  <conditionalFormatting sqref="F5:F10">
    <cfRule type="cellIs" dxfId="493" priority="11" stopIfTrue="1" operator="equal">
      <formula>"-"</formula>
    </cfRule>
    <cfRule type="containsText" dxfId="492" priority="12" stopIfTrue="1" operator="containsText" text="leer">
      <formula>NOT(ISERROR(SEARCH("leer",F5)))</formula>
    </cfRule>
  </conditionalFormatting>
  <conditionalFormatting sqref="F5:F10">
    <cfRule type="cellIs" dxfId="491" priority="10" stopIfTrue="1" operator="equal">
      <formula>"-"</formula>
    </cfRule>
  </conditionalFormatting>
  <conditionalFormatting sqref="F5:F10">
    <cfRule type="cellIs" dxfId="490" priority="8" stopIfTrue="1" operator="equal">
      <formula>"-"</formula>
    </cfRule>
    <cfRule type="containsText" dxfId="489" priority="9" stopIfTrue="1" operator="containsText" text="leer">
      <formula>NOT(ISERROR(SEARCH("leer",F5)))</formula>
    </cfRule>
  </conditionalFormatting>
  <conditionalFormatting sqref="F5:F10">
    <cfRule type="cellIs" dxfId="488" priority="7" stopIfTrue="1" operator="equal">
      <formula>"-"</formula>
    </cfRule>
  </conditionalFormatting>
  <conditionalFormatting sqref="F14:F20">
    <cfRule type="cellIs" dxfId="487" priority="5" stopIfTrue="1" operator="equal">
      <formula>"-"</formula>
    </cfRule>
    <cfRule type="containsText" dxfId="486" priority="6" stopIfTrue="1" operator="containsText" text="leer">
      <formula>NOT(ISERROR(SEARCH("leer",F14)))</formula>
    </cfRule>
  </conditionalFormatting>
  <conditionalFormatting sqref="F14:F20">
    <cfRule type="cellIs" dxfId="485" priority="4" stopIfTrue="1" operator="equal">
      <formula>"-"</formula>
    </cfRule>
  </conditionalFormatting>
  <conditionalFormatting sqref="F14:F20">
    <cfRule type="cellIs" dxfId="484" priority="2" stopIfTrue="1" operator="equal">
      <formula>"-"</formula>
    </cfRule>
    <cfRule type="containsText" dxfId="483" priority="3" stopIfTrue="1" operator="containsText" text="leer">
      <formula>NOT(ISERROR(SEARCH("leer",F14)))</formula>
    </cfRule>
  </conditionalFormatting>
  <conditionalFormatting sqref="F14:F20">
    <cfRule type="cellIs" dxfId="482" priority="1" stopIfTrue="1" operator="equal">
      <formula>"-"</formula>
    </cfRule>
  </conditionalFormatting>
  <hyperlinks>
    <hyperlink ref="A1" location="Index!A1" display="zurück"/>
  </hyperlinks>
  <pageMargins left="0.79000000000000015" right="0.79000000000000015" top="0.98" bottom="0.98" header="0.51" footer="0.51"/>
  <pageSetup paperSize="9" scale="43" orientation="portrait" horizontalDpi="4294967292" verticalDpi="4294967292" r:id="rId1"/>
  <headerFooter alignWithMargins="0"/>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C25"/>
  <sheetViews>
    <sheetView showRuler="0" workbookViewId="0"/>
  </sheetViews>
  <sheetFormatPr baseColWidth="10" defaultColWidth="10.7109375" defaultRowHeight="12.75"/>
  <cols>
    <col min="1" max="1" width="37.42578125" style="5" customWidth="1"/>
    <col min="2" max="2" width="9.7109375" style="5" customWidth="1"/>
    <col min="3" max="3" width="8.85546875" style="5" customWidth="1"/>
    <col min="4" max="4" width="12.28515625" style="8" customWidth="1"/>
    <col min="5" max="6" width="11.42578125" style="8" customWidth="1"/>
    <col min="7" max="7" width="2.7109375" style="8" customWidth="1"/>
    <col min="8" max="9" width="11.42578125" style="8" customWidth="1"/>
    <col min="10" max="10" width="2.7109375" style="8" customWidth="1"/>
    <col min="11" max="12" width="8.42578125" style="5" customWidth="1"/>
    <col min="13" max="13" width="2.7109375" style="5" customWidth="1"/>
    <col min="14" max="14" width="8.42578125" style="5" customWidth="1"/>
    <col min="15" max="15" width="2.7109375" style="5" customWidth="1"/>
    <col min="16" max="16" width="8.140625" style="5" customWidth="1"/>
    <col min="17" max="17" width="7.28515625" style="5" customWidth="1"/>
    <col min="18" max="18" width="2.7109375" style="5" bestFit="1" customWidth="1"/>
    <col min="19" max="19" width="8.140625" style="5" customWidth="1"/>
    <col min="20" max="20" width="6.42578125" style="5" customWidth="1"/>
    <col min="21" max="21" width="8.42578125" style="5" customWidth="1"/>
    <col min="22" max="22" width="7.28515625" style="5" customWidth="1"/>
    <col min="23" max="23" width="8.28515625" style="5" customWidth="1"/>
    <col min="24" max="24" width="7.28515625" style="5" customWidth="1"/>
    <col min="25" max="25" width="8.28515625" style="5" customWidth="1"/>
    <col min="26" max="26" width="7.28515625" style="5" customWidth="1"/>
    <col min="27" max="27" width="8.140625" style="5" customWidth="1"/>
    <col min="28" max="28" width="7.28515625" style="5" customWidth="1"/>
    <col min="29" max="29" width="8.42578125" style="5" customWidth="1"/>
    <col min="30" max="16384" width="10.7109375" style="5"/>
  </cols>
  <sheetData>
    <row r="1" spans="1:29">
      <c r="A1" s="97" t="s">
        <v>370</v>
      </c>
      <c r="D1" s="5"/>
      <c r="E1" s="5"/>
      <c r="F1" s="5"/>
      <c r="G1" s="5"/>
      <c r="H1" s="5"/>
      <c r="I1" s="5"/>
      <c r="J1" s="5"/>
    </row>
    <row r="2" spans="1:29">
      <c r="A2" s="97"/>
      <c r="D2" s="5"/>
      <c r="E2" s="5"/>
      <c r="F2" s="5"/>
      <c r="G2" s="5"/>
      <c r="H2" s="5"/>
      <c r="I2" s="5"/>
      <c r="J2" s="5"/>
    </row>
    <row r="3" spans="1:29">
      <c r="A3" s="90" t="s">
        <v>162</v>
      </c>
      <c r="B3" s="4"/>
      <c r="C3" s="5" t="s">
        <v>413</v>
      </c>
      <c r="D3" s="5" t="s">
        <v>525</v>
      </c>
      <c r="E3" s="24">
        <v>2013</v>
      </c>
      <c r="F3" s="202" t="s">
        <v>206</v>
      </c>
      <c r="G3" s="5"/>
      <c r="H3" s="24">
        <v>2012</v>
      </c>
      <c r="I3" s="202" t="s">
        <v>206</v>
      </c>
      <c r="J3" s="5"/>
      <c r="K3" s="24">
        <v>2011</v>
      </c>
      <c r="L3" s="202" t="s">
        <v>206</v>
      </c>
      <c r="M3" s="24"/>
      <c r="N3" s="24">
        <v>2010</v>
      </c>
      <c r="O3" s="24"/>
      <c r="P3" s="202" t="s">
        <v>206</v>
      </c>
      <c r="Q3" s="24">
        <v>2009</v>
      </c>
      <c r="R3" s="24"/>
      <c r="S3" s="202" t="s">
        <v>206</v>
      </c>
      <c r="T3" s="24">
        <v>2008</v>
      </c>
      <c r="U3" s="202" t="s">
        <v>206</v>
      </c>
      <c r="V3" s="24">
        <v>2007</v>
      </c>
      <c r="W3" s="202" t="s">
        <v>206</v>
      </c>
      <c r="X3" s="24">
        <v>2006</v>
      </c>
      <c r="Y3" s="202" t="s">
        <v>206</v>
      </c>
      <c r="Z3" s="24">
        <v>2005</v>
      </c>
      <c r="AA3" s="202" t="s">
        <v>206</v>
      </c>
      <c r="AB3" s="24">
        <v>2004</v>
      </c>
      <c r="AC3" s="202" t="s">
        <v>206</v>
      </c>
    </row>
    <row r="4" spans="1:29">
      <c r="A4" s="90"/>
      <c r="C4" s="8"/>
      <c r="K4" s="8"/>
      <c r="L4" s="8"/>
      <c r="M4" s="8"/>
      <c r="N4" s="8"/>
      <c r="O4" s="8"/>
      <c r="P4" s="8"/>
      <c r="Q4" s="8"/>
      <c r="R4" s="8"/>
      <c r="S4" s="8"/>
      <c r="T4" s="8"/>
      <c r="U4" s="8"/>
      <c r="V4" s="7"/>
      <c r="W4" s="7"/>
      <c r="X4" s="7"/>
      <c r="Y4" s="7"/>
    </row>
    <row r="5" spans="1:29">
      <c r="A5" s="13" t="s">
        <v>163</v>
      </c>
      <c r="B5" s="5" t="s">
        <v>382</v>
      </c>
      <c r="C5" s="8">
        <v>1</v>
      </c>
      <c r="D5" s="8" t="s">
        <v>651</v>
      </c>
      <c r="E5" s="8">
        <v>5688</v>
      </c>
      <c r="F5" s="271">
        <v>1</v>
      </c>
      <c r="H5" s="202">
        <v>5314</v>
      </c>
      <c r="I5" s="127">
        <v>1</v>
      </c>
      <c r="K5" s="71">
        <v>5187</v>
      </c>
      <c r="L5" s="127">
        <v>1</v>
      </c>
      <c r="M5" s="8"/>
      <c r="N5" s="71">
        <v>5268</v>
      </c>
      <c r="O5" s="8"/>
      <c r="P5" s="127">
        <v>1</v>
      </c>
      <c r="Q5" s="71">
        <v>4983</v>
      </c>
      <c r="R5" s="8"/>
      <c r="S5" s="127">
        <v>1</v>
      </c>
      <c r="T5" s="8">
        <v>4875</v>
      </c>
      <c r="U5" s="42">
        <v>1</v>
      </c>
      <c r="V5" s="5">
        <v>4925</v>
      </c>
      <c r="W5" s="42">
        <v>1</v>
      </c>
      <c r="X5" s="5">
        <v>4735</v>
      </c>
      <c r="Y5" s="42">
        <v>1</v>
      </c>
      <c r="Z5" s="5">
        <v>4716</v>
      </c>
      <c r="AA5" s="42">
        <v>1</v>
      </c>
      <c r="AB5" s="5">
        <v>4786</v>
      </c>
      <c r="AC5" s="42">
        <v>1</v>
      </c>
    </row>
    <row r="6" spans="1:29">
      <c r="A6" s="29" t="s">
        <v>164</v>
      </c>
      <c r="B6" s="5" t="s">
        <v>382</v>
      </c>
      <c r="C6" s="8">
        <v>2</v>
      </c>
      <c r="D6" s="8" t="s">
        <v>651</v>
      </c>
      <c r="E6" s="8">
        <v>4131</v>
      </c>
      <c r="F6" s="271">
        <v>0.73011664899257689</v>
      </c>
      <c r="H6" s="202">
        <v>4161</v>
      </c>
      <c r="I6" s="273">
        <v>0.78302596913812572</v>
      </c>
      <c r="K6" s="71">
        <v>4026</v>
      </c>
      <c r="L6" s="177">
        <v>0.7762</v>
      </c>
      <c r="M6" s="8"/>
      <c r="N6" s="71">
        <v>4076</v>
      </c>
      <c r="O6" s="8"/>
      <c r="P6" s="177">
        <v>0.77370000000000005</v>
      </c>
      <c r="Q6" s="71">
        <v>4032</v>
      </c>
      <c r="R6" s="8"/>
      <c r="S6" s="127">
        <v>0.80820000000000003</v>
      </c>
      <c r="T6" s="8">
        <v>3873</v>
      </c>
      <c r="U6" s="42">
        <v>0.79446153846153844</v>
      </c>
      <c r="V6" s="5">
        <v>3851</v>
      </c>
      <c r="W6" s="42">
        <v>0.78192893401015229</v>
      </c>
      <c r="X6" s="5">
        <v>3711</v>
      </c>
      <c r="Y6" s="42">
        <v>0.78373812038014778</v>
      </c>
      <c r="Z6" s="5">
        <v>3704</v>
      </c>
      <c r="AA6" s="42">
        <v>0.78500000000000003</v>
      </c>
      <c r="AB6" s="5">
        <v>3738</v>
      </c>
      <c r="AC6" s="42">
        <v>0.78100000000000003</v>
      </c>
    </row>
    <row r="7" spans="1:29">
      <c r="A7" s="29" t="s">
        <v>165</v>
      </c>
      <c r="B7" s="5" t="s">
        <v>382</v>
      </c>
      <c r="C7" s="8">
        <v>3</v>
      </c>
      <c r="D7" s="8" t="s">
        <v>651</v>
      </c>
      <c r="E7" s="8">
        <v>93</v>
      </c>
      <c r="F7" s="271">
        <v>1.6436903499469777E-2</v>
      </c>
      <c r="H7" s="202">
        <v>82</v>
      </c>
      <c r="I7" s="273">
        <v>1.5430937147158449E-2</v>
      </c>
      <c r="K7" s="71">
        <v>19</v>
      </c>
      <c r="L7" s="177">
        <v>3.7000000000000002E-3</v>
      </c>
      <c r="M7" s="8"/>
      <c r="N7" s="71">
        <v>20</v>
      </c>
      <c r="O7" s="8"/>
      <c r="P7" s="177">
        <v>3.8E-3</v>
      </c>
      <c r="Q7" s="71">
        <v>14</v>
      </c>
      <c r="R7" s="8"/>
      <c r="S7" s="127">
        <v>3.2000000000000002E-3</v>
      </c>
      <c r="T7" s="8">
        <v>22</v>
      </c>
      <c r="U7" s="42">
        <v>4.5128205128205125E-3</v>
      </c>
      <c r="V7" s="5">
        <v>20</v>
      </c>
      <c r="W7" s="42">
        <v>4.0609137055837565E-3</v>
      </c>
      <c r="X7" s="5">
        <v>11</v>
      </c>
      <c r="Y7" s="42">
        <v>2.3231256599788807E-3</v>
      </c>
      <c r="Z7" s="5">
        <v>9</v>
      </c>
      <c r="AA7" s="42">
        <v>2E-3</v>
      </c>
      <c r="AB7" s="5">
        <v>11</v>
      </c>
      <c r="AC7" s="42">
        <v>3.0000000000000001E-3</v>
      </c>
    </row>
    <row r="8" spans="1:29">
      <c r="A8" s="167" t="s">
        <v>740</v>
      </c>
      <c r="B8" s="5" t="s">
        <v>382</v>
      </c>
      <c r="C8" s="8">
        <v>4</v>
      </c>
      <c r="D8" s="8" t="s">
        <v>651</v>
      </c>
      <c r="E8" s="8">
        <v>94</v>
      </c>
      <c r="F8" s="271">
        <v>1.661364439731354E-2</v>
      </c>
      <c r="H8" s="202">
        <v>34</v>
      </c>
      <c r="I8" s="273">
        <v>6.3981934512608203E-3</v>
      </c>
      <c r="K8" s="71">
        <v>13</v>
      </c>
      <c r="L8" s="177">
        <v>2.5000000000000001E-3</v>
      </c>
      <c r="M8" s="8"/>
      <c r="N8" s="71">
        <v>12</v>
      </c>
      <c r="O8" s="8"/>
      <c r="P8" s="177">
        <v>2.3E-3</v>
      </c>
      <c r="Q8" s="71">
        <v>9</v>
      </c>
      <c r="R8" s="8"/>
      <c r="S8" s="127">
        <v>1.8E-3</v>
      </c>
      <c r="T8" s="8">
        <v>10</v>
      </c>
      <c r="U8" s="42">
        <v>2.0512820512820513E-3</v>
      </c>
      <c r="V8" s="5">
        <v>13</v>
      </c>
      <c r="W8" s="42">
        <v>2.6395939086294416E-3</v>
      </c>
      <c r="X8" s="5">
        <v>9</v>
      </c>
      <c r="Y8" s="42">
        <v>1.9007391763463568E-3</v>
      </c>
      <c r="Z8" s="5">
        <v>4</v>
      </c>
      <c r="AA8" s="42">
        <v>1E-3</v>
      </c>
      <c r="AB8" s="5">
        <v>2</v>
      </c>
      <c r="AC8" s="42">
        <v>0</v>
      </c>
    </row>
    <row r="9" spans="1:29">
      <c r="A9" s="29" t="s">
        <v>166</v>
      </c>
      <c r="B9" s="5" t="s">
        <v>382</v>
      </c>
      <c r="C9" s="8">
        <v>5</v>
      </c>
      <c r="D9" s="8" t="s">
        <v>651</v>
      </c>
      <c r="E9" s="8">
        <v>180</v>
      </c>
      <c r="F9" s="271">
        <v>2.6511134676564158E-2</v>
      </c>
      <c r="G9" s="8" t="s">
        <v>639</v>
      </c>
      <c r="H9" s="202">
        <v>200</v>
      </c>
      <c r="I9" s="273">
        <v>3.7636432066240122E-2</v>
      </c>
      <c r="J9" s="8" t="s">
        <v>639</v>
      </c>
      <c r="K9" s="71">
        <v>200</v>
      </c>
      <c r="L9" s="177">
        <v>3.8600000000000002E-2</v>
      </c>
      <c r="M9" s="8" t="s">
        <v>639</v>
      </c>
      <c r="N9" s="71">
        <v>200</v>
      </c>
      <c r="O9" s="8" t="s">
        <v>639</v>
      </c>
      <c r="P9" s="177">
        <v>3.7999999999999999E-2</v>
      </c>
      <c r="Q9" s="71">
        <v>200</v>
      </c>
      <c r="R9" s="8" t="s">
        <v>639</v>
      </c>
      <c r="S9" s="127">
        <v>4.0099999999999997E-2</v>
      </c>
      <c r="T9" s="8">
        <v>200</v>
      </c>
      <c r="U9" s="42">
        <v>3.487179487179487E-2</v>
      </c>
      <c r="V9" s="5">
        <v>300</v>
      </c>
      <c r="W9" s="42">
        <v>6.0913705583756347E-2</v>
      </c>
      <c r="X9" s="5">
        <v>0</v>
      </c>
      <c r="Y9" s="42">
        <v>0</v>
      </c>
      <c r="Z9" s="5">
        <v>0</v>
      </c>
      <c r="AA9" s="42">
        <v>0</v>
      </c>
      <c r="AB9" s="5">
        <v>0</v>
      </c>
      <c r="AC9" s="42">
        <v>0</v>
      </c>
    </row>
    <row r="10" spans="1:29">
      <c r="A10" s="29" t="s">
        <v>167</v>
      </c>
      <c r="B10" s="5" t="s">
        <v>382</v>
      </c>
      <c r="C10" s="8"/>
      <c r="D10" s="8" t="s">
        <v>651</v>
      </c>
      <c r="E10" s="8">
        <v>1190</v>
      </c>
      <c r="F10" s="271">
        <v>0.21032166843407565</v>
      </c>
      <c r="H10" s="202">
        <v>837</v>
      </c>
      <c r="I10" s="273">
        <v>0.1575084681972149</v>
      </c>
      <c r="K10" s="71">
        <v>929</v>
      </c>
      <c r="L10" s="177">
        <v>0.17899999999999999</v>
      </c>
      <c r="M10" s="8"/>
      <c r="N10" s="71">
        <v>960</v>
      </c>
      <c r="O10" s="8"/>
      <c r="P10" s="177">
        <v>0.1822</v>
      </c>
      <c r="Q10" s="71">
        <v>728</v>
      </c>
      <c r="S10" s="127">
        <v>0.1467</v>
      </c>
      <c r="T10" s="5">
        <v>770</v>
      </c>
      <c r="U10" s="42">
        <v>0.1641025641025641</v>
      </c>
      <c r="V10" s="5">
        <v>741</v>
      </c>
      <c r="W10" s="42">
        <v>0.15045685279187818</v>
      </c>
      <c r="X10" s="5">
        <v>1004</v>
      </c>
      <c r="Y10" s="42">
        <v>0.21203801478352693</v>
      </c>
      <c r="Z10" s="5">
        <v>999</v>
      </c>
      <c r="AA10" s="42">
        <v>0.21199999999999999</v>
      </c>
      <c r="AB10" s="5">
        <v>1036</v>
      </c>
      <c r="AC10" s="42">
        <v>0.216</v>
      </c>
    </row>
    <row r="11" spans="1:29">
      <c r="A11" s="91" t="s">
        <v>168</v>
      </c>
      <c r="B11" s="5" t="s">
        <v>382</v>
      </c>
      <c r="C11" s="8"/>
      <c r="D11" s="8" t="s">
        <v>651</v>
      </c>
      <c r="E11" s="8">
        <v>333</v>
      </c>
      <c r="F11" s="271">
        <v>5.8854718981972427E-2</v>
      </c>
      <c r="H11" s="202">
        <v>312</v>
      </c>
      <c r="I11" s="273">
        <v>5.871283402333459E-2</v>
      </c>
      <c r="K11" s="71">
        <v>293</v>
      </c>
      <c r="L11" s="177">
        <v>5.6500000000000002E-2</v>
      </c>
      <c r="M11" s="8"/>
      <c r="N11" s="71">
        <v>309</v>
      </c>
      <c r="O11" s="8"/>
      <c r="P11" s="177">
        <v>5.8700000000000002E-2</v>
      </c>
      <c r="Q11" s="71">
        <v>325</v>
      </c>
      <c r="R11" s="8"/>
      <c r="S11" s="127">
        <v>6.5299999999999997E-2</v>
      </c>
      <c r="T11" s="8">
        <v>279</v>
      </c>
      <c r="U11" s="42">
        <v>5.7230769230769231E-2</v>
      </c>
      <c r="V11" s="5">
        <v>284</v>
      </c>
      <c r="W11" s="42">
        <v>5.7664974619289343E-2</v>
      </c>
      <c r="X11" s="5">
        <v>257</v>
      </c>
      <c r="Y11" s="42">
        <v>5.42766631467793E-2</v>
      </c>
      <c r="Z11" s="5">
        <v>252</v>
      </c>
      <c r="AA11" s="42">
        <v>5.2999999999999999E-2</v>
      </c>
      <c r="AB11" s="5">
        <v>255</v>
      </c>
      <c r="AC11" s="42">
        <v>5.2999999999999999E-2</v>
      </c>
    </row>
    <row r="12" spans="1:29" ht="25.5">
      <c r="A12" s="91" t="s">
        <v>375</v>
      </c>
      <c r="B12" s="5" t="s">
        <v>382</v>
      </c>
      <c r="C12" s="8">
        <v>6</v>
      </c>
      <c r="D12" s="8" t="s">
        <v>651</v>
      </c>
      <c r="E12" s="8">
        <v>0</v>
      </c>
      <c r="F12" s="271">
        <v>0</v>
      </c>
      <c r="G12" s="8" t="s">
        <v>639</v>
      </c>
      <c r="H12" s="202">
        <v>100</v>
      </c>
      <c r="I12" s="273">
        <v>1.8818216033120061E-2</v>
      </c>
      <c r="J12" s="8" t="s">
        <v>639</v>
      </c>
      <c r="K12" s="71">
        <v>100</v>
      </c>
      <c r="L12" s="177">
        <v>1.9300000000000001E-2</v>
      </c>
      <c r="M12" s="8" t="s">
        <v>639</v>
      </c>
      <c r="N12" s="71">
        <v>100</v>
      </c>
      <c r="O12" s="8" t="s">
        <v>639</v>
      </c>
      <c r="P12" s="177">
        <v>1.9E-2</v>
      </c>
      <c r="Q12" s="71">
        <v>250</v>
      </c>
      <c r="R12" s="8" t="s">
        <v>639</v>
      </c>
      <c r="S12" s="127">
        <v>5.0099999999999999E-2</v>
      </c>
      <c r="T12" s="8">
        <v>250</v>
      </c>
      <c r="U12" s="42">
        <v>5.128205128205128E-2</v>
      </c>
      <c r="V12" s="8">
        <v>250</v>
      </c>
      <c r="W12" s="42">
        <v>5.0761421319796954E-2</v>
      </c>
      <c r="X12" s="5">
        <v>212</v>
      </c>
      <c r="Y12" s="42">
        <v>4.4772967265047516E-2</v>
      </c>
      <c r="Z12" s="5">
        <v>350</v>
      </c>
      <c r="AA12" s="42">
        <v>7.3999999999999996E-2</v>
      </c>
      <c r="AB12" s="5">
        <v>350</v>
      </c>
      <c r="AC12" s="42">
        <v>7.2999999999999995E-2</v>
      </c>
    </row>
    <row r="13" spans="1:29">
      <c r="A13" s="91" t="s">
        <v>169</v>
      </c>
      <c r="B13" s="5" t="s">
        <v>382</v>
      </c>
      <c r="C13" s="8"/>
      <c r="D13" s="8" t="s">
        <v>651</v>
      </c>
      <c r="E13" s="8">
        <v>1601</v>
      </c>
      <c r="F13" s="271">
        <v>0.28296217744786145</v>
      </c>
      <c r="H13" s="202">
        <v>472</v>
      </c>
      <c r="I13" s="273">
        <v>8.8821979676326684E-2</v>
      </c>
      <c r="K13" s="71">
        <v>604</v>
      </c>
      <c r="L13" s="177">
        <v>0.1164</v>
      </c>
      <c r="M13" s="8"/>
      <c r="N13" s="71">
        <v>610</v>
      </c>
      <c r="O13" s="8"/>
      <c r="P13" s="177">
        <v>0.1158</v>
      </c>
      <c r="Q13" s="71">
        <v>261</v>
      </c>
      <c r="R13" s="8"/>
      <c r="S13" s="127">
        <v>4.2299999999999997E-2</v>
      </c>
      <c r="T13" s="8">
        <v>375</v>
      </c>
      <c r="U13" s="42">
        <v>7.4871794871794878E-2</v>
      </c>
      <c r="V13" s="5">
        <v>359</v>
      </c>
      <c r="W13" s="42">
        <v>7.2893401015228426E-2</v>
      </c>
      <c r="X13" s="5">
        <v>625</v>
      </c>
      <c r="Y13" s="42">
        <v>0.13199577613516367</v>
      </c>
      <c r="Z13" s="5">
        <v>461</v>
      </c>
      <c r="AA13" s="42">
        <v>9.8000000000000004E-2</v>
      </c>
      <c r="AB13" s="5">
        <v>480</v>
      </c>
      <c r="AC13" s="42">
        <v>0.1</v>
      </c>
    </row>
    <row r="14" spans="1:29">
      <c r="A14" s="91" t="s">
        <v>170</v>
      </c>
      <c r="B14" s="5" t="s">
        <v>382</v>
      </c>
      <c r="C14" s="8">
        <v>7</v>
      </c>
      <c r="D14" s="8" t="s">
        <v>651</v>
      </c>
      <c r="E14" s="8">
        <v>-744</v>
      </c>
      <c r="F14" s="271">
        <v>-0.13149522799575822</v>
      </c>
      <c r="G14" s="8" t="s">
        <v>640</v>
      </c>
      <c r="H14" s="202">
        <v>-47</v>
      </c>
      <c r="I14" s="273">
        <v>-8.8445615355664288E-3</v>
      </c>
      <c r="J14" s="8" t="s">
        <v>640</v>
      </c>
      <c r="K14" s="71">
        <v>-68</v>
      </c>
      <c r="L14" s="177">
        <v>-1.32E-2</v>
      </c>
      <c r="M14" s="8" t="s">
        <v>640</v>
      </c>
      <c r="N14" s="71">
        <v>-59</v>
      </c>
      <c r="O14" s="8" t="s">
        <v>640</v>
      </c>
      <c r="P14" s="177">
        <v>-1.1299999999999999E-2</v>
      </c>
      <c r="Q14" s="71">
        <v>-108</v>
      </c>
      <c r="R14" s="8" t="s">
        <v>640</v>
      </c>
      <c r="S14" s="127">
        <v>-1.0999999999999999E-2</v>
      </c>
      <c r="T14" s="5">
        <v>-134</v>
      </c>
      <c r="U14" s="42">
        <v>-1.9382051282051282E-2</v>
      </c>
      <c r="V14" s="5">
        <v>-152</v>
      </c>
      <c r="W14" s="42">
        <v>-3.0962944162436546E-2</v>
      </c>
      <c r="X14" s="5">
        <v>-90</v>
      </c>
      <c r="Y14" s="42">
        <v>-1.9007391763463569E-2</v>
      </c>
      <c r="Z14" s="5">
        <v>-64</v>
      </c>
      <c r="AA14" s="42">
        <v>-1.4E-2</v>
      </c>
      <c r="AB14" s="5">
        <v>-49</v>
      </c>
      <c r="AC14" s="42">
        <v>-0.01</v>
      </c>
    </row>
    <row r="15" spans="1:29">
      <c r="A15" s="13"/>
      <c r="C15" s="8"/>
      <c r="K15" s="8"/>
      <c r="L15" s="8"/>
      <c r="M15" s="8"/>
      <c r="N15" s="8"/>
      <c r="O15" s="8"/>
      <c r="P15" s="8"/>
      <c r="Q15" s="8"/>
      <c r="R15" s="8"/>
      <c r="S15" s="8"/>
      <c r="T15" s="8"/>
      <c r="U15" s="8"/>
    </row>
    <row r="16" spans="1:29">
      <c r="A16" s="238"/>
      <c r="B16" s="238"/>
      <c r="C16" s="238"/>
    </row>
    <row r="17" spans="1:10">
      <c r="A17" s="236" t="s">
        <v>741</v>
      </c>
      <c r="B17" s="239"/>
      <c r="C17" s="239"/>
      <c r="D17" s="239"/>
      <c r="E17" s="239"/>
      <c r="F17" s="239"/>
      <c r="G17" s="239"/>
      <c r="H17" s="239"/>
      <c r="I17" s="239"/>
      <c r="J17" s="239"/>
    </row>
    <row r="18" spans="1:10">
      <c r="A18" s="236" t="s">
        <v>742</v>
      </c>
      <c r="B18" s="255"/>
      <c r="C18" s="255"/>
      <c r="D18" s="255"/>
      <c r="E18" s="255"/>
      <c r="F18" s="255"/>
      <c r="G18" s="255"/>
      <c r="H18" s="255"/>
      <c r="I18" s="255"/>
      <c r="J18" s="255"/>
    </row>
    <row r="19" spans="1:10">
      <c r="A19" s="236" t="s">
        <v>743</v>
      </c>
      <c r="B19" s="255"/>
      <c r="C19" s="255"/>
      <c r="D19" s="255"/>
      <c r="E19" s="255"/>
      <c r="F19" s="255"/>
      <c r="G19" s="255"/>
      <c r="H19" s="255"/>
      <c r="I19" s="255"/>
      <c r="J19" s="255"/>
    </row>
    <row r="20" spans="1:10">
      <c r="A20" s="236" t="s">
        <v>744</v>
      </c>
      <c r="B20" s="255"/>
      <c r="C20" s="255"/>
      <c r="D20" s="255"/>
      <c r="E20" s="255"/>
      <c r="F20" s="255"/>
      <c r="G20" s="255"/>
      <c r="H20" s="255"/>
      <c r="I20" s="255"/>
      <c r="J20" s="255"/>
    </row>
    <row r="21" spans="1:10">
      <c r="A21" s="236" t="s">
        <v>745</v>
      </c>
      <c r="B21" s="255"/>
      <c r="C21" s="255"/>
      <c r="D21" s="255"/>
      <c r="E21" s="255"/>
      <c r="F21" s="255"/>
      <c r="G21" s="255"/>
      <c r="H21" s="255"/>
      <c r="I21" s="255"/>
      <c r="J21" s="255"/>
    </row>
    <row r="22" spans="1:10">
      <c r="A22" s="236" t="s">
        <v>746</v>
      </c>
      <c r="B22" s="236"/>
      <c r="C22" s="236"/>
      <c r="D22" s="236"/>
      <c r="E22" s="236"/>
      <c r="F22" s="236"/>
      <c r="G22" s="236"/>
      <c r="H22" s="236"/>
      <c r="I22" s="236"/>
      <c r="J22" s="236"/>
    </row>
    <row r="23" spans="1:10">
      <c r="A23" s="236" t="s">
        <v>747</v>
      </c>
      <c r="B23" s="255"/>
      <c r="C23" s="255"/>
      <c r="D23" s="255"/>
      <c r="E23" s="255"/>
      <c r="F23" s="255"/>
      <c r="G23" s="255"/>
      <c r="H23" s="255"/>
      <c r="I23" s="255"/>
      <c r="J23" s="255"/>
    </row>
    <row r="24" spans="1:10">
      <c r="A24" s="236" t="s">
        <v>851</v>
      </c>
    </row>
    <row r="25" spans="1:10">
      <c r="A25" s="236" t="s">
        <v>748</v>
      </c>
    </row>
  </sheetData>
  <phoneticPr fontId="13" type="noConversion"/>
  <conditionalFormatting sqref="Q5:Q14 S5:S14">
    <cfRule type="cellIs" dxfId="481" priority="142" operator="equal">
      <formula>"-"</formula>
    </cfRule>
  </conditionalFormatting>
  <conditionalFormatting sqref="P5:P14">
    <cfRule type="cellIs" dxfId="480" priority="140" stopIfTrue="1" operator="equal">
      <formula>"-"</formula>
    </cfRule>
    <cfRule type="containsText" dxfId="479" priority="141" stopIfTrue="1" operator="containsText" text="leer">
      <formula>NOT(ISERROR(SEARCH("leer",P5)))</formula>
    </cfRule>
  </conditionalFormatting>
  <conditionalFormatting sqref="P5:P14">
    <cfRule type="cellIs" dxfId="478" priority="138" stopIfTrue="1" operator="equal">
      <formula>"-"</formula>
    </cfRule>
    <cfRule type="containsText" dxfId="477" priority="139" stopIfTrue="1" operator="containsText" text="leer">
      <formula>NOT(ISERROR(SEARCH("leer",P5)))</formula>
    </cfRule>
  </conditionalFormatting>
  <conditionalFormatting sqref="N5:N14">
    <cfRule type="cellIs" dxfId="476" priority="136" stopIfTrue="1" operator="equal">
      <formula>"-"</formula>
    </cfRule>
    <cfRule type="containsText" dxfId="475" priority="137" stopIfTrue="1" operator="containsText" text="leer">
      <formula>NOT(ISERROR(SEARCH("leer",N5)))</formula>
    </cfRule>
  </conditionalFormatting>
  <conditionalFormatting sqref="N5:N14">
    <cfRule type="cellIs" dxfId="474" priority="134" stopIfTrue="1" operator="equal">
      <formula>"-"</formula>
    </cfRule>
    <cfRule type="containsText" dxfId="473" priority="135" stopIfTrue="1" operator="containsText" text="leer">
      <formula>NOT(ISERROR(SEARCH("leer",N5)))</formula>
    </cfRule>
  </conditionalFormatting>
  <conditionalFormatting sqref="Q5:Q14">
    <cfRule type="cellIs" dxfId="472" priority="133" operator="equal">
      <formula>"-"</formula>
    </cfRule>
  </conditionalFormatting>
  <conditionalFormatting sqref="N5:N14">
    <cfRule type="cellIs" dxfId="471" priority="131" stopIfTrue="1" operator="equal">
      <formula>"-"</formula>
    </cfRule>
    <cfRule type="containsText" dxfId="470" priority="132" stopIfTrue="1" operator="containsText" text="leer">
      <formula>NOT(ISERROR(SEARCH("leer",N5)))</formula>
    </cfRule>
  </conditionalFormatting>
  <conditionalFormatting sqref="N5:N14">
    <cfRule type="cellIs" dxfId="469" priority="129" stopIfTrue="1" operator="equal">
      <formula>"-"</formula>
    </cfRule>
    <cfRule type="containsText" dxfId="468" priority="130" stopIfTrue="1" operator="containsText" text="leer">
      <formula>NOT(ISERROR(SEARCH("leer",N5)))</formula>
    </cfRule>
  </conditionalFormatting>
  <conditionalFormatting sqref="P5">
    <cfRule type="cellIs" dxfId="467" priority="128" operator="equal">
      <formula>"-"</formula>
    </cfRule>
  </conditionalFormatting>
  <conditionalFormatting sqref="P5">
    <cfRule type="cellIs" dxfId="466" priority="127" operator="equal">
      <formula>"-"</formula>
    </cfRule>
  </conditionalFormatting>
  <conditionalFormatting sqref="K5:L14">
    <cfRule type="cellIs" dxfId="465" priority="125" stopIfTrue="1" operator="equal">
      <formula>"-"</formula>
    </cfRule>
    <cfRule type="containsText" dxfId="464" priority="126" stopIfTrue="1" operator="containsText" text="leer">
      <formula>NOT(ISERROR(SEARCH("leer",K5)))</formula>
    </cfRule>
  </conditionalFormatting>
  <conditionalFormatting sqref="K5:L14">
    <cfRule type="cellIs" dxfId="463" priority="123" stopIfTrue="1" operator="equal">
      <formula>"-"</formula>
    </cfRule>
    <cfRule type="containsText" dxfId="462" priority="124" stopIfTrue="1" operator="containsText" text="leer">
      <formula>NOT(ISERROR(SEARCH("leer",K5)))</formula>
    </cfRule>
  </conditionalFormatting>
  <conditionalFormatting sqref="K5:L14">
    <cfRule type="cellIs" dxfId="461" priority="121" stopIfTrue="1" operator="equal">
      <formula>"-"</formula>
    </cfRule>
    <cfRule type="containsText" dxfId="460" priority="122" stopIfTrue="1" operator="containsText" text="leer">
      <formula>NOT(ISERROR(SEARCH("leer",K5)))</formula>
    </cfRule>
  </conditionalFormatting>
  <conditionalFormatting sqref="K5:L14">
    <cfRule type="cellIs" dxfId="459" priority="119" stopIfTrue="1" operator="equal">
      <formula>"-"</formula>
    </cfRule>
    <cfRule type="containsText" dxfId="458" priority="120" stopIfTrue="1" operator="containsText" text="leer">
      <formula>NOT(ISERROR(SEARCH("leer",K5)))</formula>
    </cfRule>
  </conditionalFormatting>
  <conditionalFormatting sqref="K5:L14">
    <cfRule type="cellIs" dxfId="457" priority="117" stopIfTrue="1" operator="equal">
      <formula>"-"</formula>
    </cfRule>
    <cfRule type="containsText" dxfId="456" priority="118" stopIfTrue="1" operator="containsText" text="leer">
      <formula>NOT(ISERROR(SEARCH("leer",K5)))</formula>
    </cfRule>
  </conditionalFormatting>
  <conditionalFormatting sqref="K5:L14">
    <cfRule type="cellIs" dxfId="455" priority="115" stopIfTrue="1" operator="equal">
      <formula>"-"</formula>
    </cfRule>
    <cfRule type="containsText" dxfId="454" priority="116" stopIfTrue="1" operator="containsText" text="leer">
      <formula>NOT(ISERROR(SEARCH("leer",K5)))</formula>
    </cfRule>
  </conditionalFormatting>
  <conditionalFormatting sqref="K5:L14">
    <cfRule type="cellIs" dxfId="453" priority="113" stopIfTrue="1" operator="equal">
      <formula>"-"</formula>
    </cfRule>
    <cfRule type="containsText" dxfId="452" priority="114" stopIfTrue="1" operator="containsText" text="leer">
      <formula>NOT(ISERROR(SEARCH("leer",K5)))</formula>
    </cfRule>
  </conditionalFormatting>
  <conditionalFormatting sqref="K5:L14">
    <cfRule type="cellIs" dxfId="451" priority="111" stopIfTrue="1" operator="equal">
      <formula>"-"</formula>
    </cfRule>
    <cfRule type="containsText" dxfId="450" priority="112" stopIfTrue="1" operator="containsText" text="leer">
      <formula>NOT(ISERROR(SEARCH("leer",K5)))</formula>
    </cfRule>
  </conditionalFormatting>
  <conditionalFormatting sqref="K5:L14">
    <cfRule type="cellIs" dxfId="449" priority="109" stopIfTrue="1" operator="equal">
      <formula>"-"</formula>
    </cfRule>
    <cfRule type="containsText" dxfId="448" priority="110" stopIfTrue="1" operator="containsText" text="leer">
      <formula>NOT(ISERROR(SEARCH("leer",K5)))</formula>
    </cfRule>
  </conditionalFormatting>
  <conditionalFormatting sqref="K5:L14">
    <cfRule type="cellIs" dxfId="447" priority="107" stopIfTrue="1" operator="equal">
      <formula>"-"</formula>
    </cfRule>
    <cfRule type="containsText" dxfId="446" priority="108" stopIfTrue="1" operator="containsText" text="leer">
      <formula>NOT(ISERROR(SEARCH("leer",K5)))</formula>
    </cfRule>
  </conditionalFormatting>
  <conditionalFormatting sqref="K5:L14">
    <cfRule type="cellIs" dxfId="445" priority="105" stopIfTrue="1" operator="equal">
      <formula>"-"</formula>
    </cfRule>
    <cfRule type="containsText" dxfId="444" priority="106" stopIfTrue="1" operator="containsText" text="leer">
      <formula>NOT(ISERROR(SEARCH("leer",K5)))</formula>
    </cfRule>
  </conditionalFormatting>
  <conditionalFormatting sqref="K5:L14">
    <cfRule type="cellIs" dxfId="443" priority="103" stopIfTrue="1" operator="equal">
      <formula>"-"</formula>
    </cfRule>
    <cfRule type="containsText" dxfId="442" priority="104" stopIfTrue="1" operator="containsText" text="leer">
      <formula>NOT(ISERROR(SEARCH("leer",K5)))</formula>
    </cfRule>
  </conditionalFormatting>
  <conditionalFormatting sqref="K5:L14">
    <cfRule type="cellIs" dxfId="441" priority="101" stopIfTrue="1" operator="equal">
      <formula>"-"</formula>
    </cfRule>
    <cfRule type="containsText" dxfId="440" priority="102" stopIfTrue="1" operator="containsText" text="leer">
      <formula>NOT(ISERROR(SEARCH("leer",K5)))</formula>
    </cfRule>
  </conditionalFormatting>
  <conditionalFormatting sqref="L5:L14">
    <cfRule type="cellIs" dxfId="439" priority="99" stopIfTrue="1" operator="equal">
      <formula>"-"</formula>
    </cfRule>
    <cfRule type="containsText" dxfId="438" priority="100" stopIfTrue="1" operator="containsText" text="leer">
      <formula>NOT(ISERROR(SEARCH("leer",L5)))</formula>
    </cfRule>
  </conditionalFormatting>
  <conditionalFormatting sqref="L5:L14">
    <cfRule type="cellIs" dxfId="437" priority="97" stopIfTrue="1" operator="equal">
      <formula>"-"</formula>
    </cfRule>
    <cfRule type="containsText" dxfId="436" priority="98" stopIfTrue="1" operator="containsText" text="leer">
      <formula>NOT(ISERROR(SEARCH("leer",L5)))</formula>
    </cfRule>
  </conditionalFormatting>
  <conditionalFormatting sqref="L5">
    <cfRule type="cellIs" dxfId="435" priority="96" operator="equal">
      <formula>"-"</formula>
    </cfRule>
  </conditionalFormatting>
  <conditionalFormatting sqref="L5">
    <cfRule type="cellIs" dxfId="434" priority="95" operator="equal">
      <formula>"-"</formula>
    </cfRule>
  </conditionalFormatting>
  <conditionalFormatting sqref="L5:L14">
    <cfRule type="cellIs" dxfId="433" priority="93" stopIfTrue="1" operator="equal">
      <formula>"-"</formula>
    </cfRule>
    <cfRule type="containsText" dxfId="432" priority="94" stopIfTrue="1" operator="containsText" text="leer">
      <formula>NOT(ISERROR(SEARCH("leer",L5)))</formula>
    </cfRule>
  </conditionalFormatting>
  <conditionalFormatting sqref="L5:L14">
    <cfRule type="cellIs" dxfId="431" priority="91" stopIfTrue="1" operator="equal">
      <formula>"-"</formula>
    </cfRule>
    <cfRule type="containsText" dxfId="430" priority="92" stopIfTrue="1" operator="containsText" text="leer">
      <formula>NOT(ISERROR(SEARCH("leer",L5)))</formula>
    </cfRule>
  </conditionalFormatting>
  <conditionalFormatting sqref="L5">
    <cfRule type="cellIs" dxfId="429" priority="90" operator="equal">
      <formula>"-"</formula>
    </cfRule>
  </conditionalFormatting>
  <conditionalFormatting sqref="L5">
    <cfRule type="cellIs" dxfId="428" priority="89" operator="equal">
      <formula>"-"</formula>
    </cfRule>
  </conditionalFormatting>
  <conditionalFormatting sqref="I5:I14">
    <cfRule type="cellIs" dxfId="427" priority="87" stopIfTrue="1" operator="equal">
      <formula>"-"</formula>
    </cfRule>
    <cfRule type="containsText" dxfId="426" priority="88" stopIfTrue="1" operator="containsText" text="leer">
      <formula>NOT(ISERROR(SEARCH("leer",I5)))</formula>
    </cfRule>
  </conditionalFormatting>
  <conditionalFormatting sqref="I5:I14">
    <cfRule type="cellIs" dxfId="425" priority="86" stopIfTrue="1" operator="equal">
      <formula>"-"</formula>
    </cfRule>
  </conditionalFormatting>
  <conditionalFormatting sqref="I5:I14">
    <cfRule type="cellIs" dxfId="424" priority="84" stopIfTrue="1" operator="equal">
      <formula>"-"</formula>
    </cfRule>
    <cfRule type="containsText" dxfId="423" priority="85" stopIfTrue="1" operator="containsText" text="leer">
      <formula>NOT(ISERROR(SEARCH("leer",I5)))</formula>
    </cfRule>
  </conditionalFormatting>
  <conditionalFormatting sqref="I5:I14">
    <cfRule type="cellIs" dxfId="422" priority="83" stopIfTrue="1" operator="equal">
      <formula>"-"</formula>
    </cfRule>
  </conditionalFormatting>
  <conditionalFormatting sqref="H5:H14">
    <cfRule type="cellIs" dxfId="421" priority="81" stopIfTrue="1" operator="equal">
      <formula>"-"</formula>
    </cfRule>
    <cfRule type="containsText" dxfId="420" priority="82" stopIfTrue="1" operator="containsText" text="leer">
      <formula>NOT(ISERROR(SEARCH("leer",H5)))</formula>
    </cfRule>
  </conditionalFormatting>
  <conditionalFormatting sqref="H5:H14">
    <cfRule type="cellIs" dxfId="419" priority="80" stopIfTrue="1" operator="equal">
      <formula>"-"</formula>
    </cfRule>
  </conditionalFormatting>
  <conditionalFormatting sqref="H5:H14">
    <cfRule type="cellIs" dxfId="418" priority="78" stopIfTrue="1" operator="equal">
      <formula>"-"</formula>
    </cfRule>
    <cfRule type="containsText" dxfId="417" priority="79" stopIfTrue="1" operator="containsText" text="leer">
      <formula>NOT(ISERROR(SEARCH("leer",H5)))</formula>
    </cfRule>
  </conditionalFormatting>
  <conditionalFormatting sqref="H5:H14">
    <cfRule type="cellIs" dxfId="416" priority="77" stopIfTrue="1" operator="equal">
      <formula>"-"</formula>
    </cfRule>
  </conditionalFormatting>
  <conditionalFormatting sqref="I5">
    <cfRule type="cellIs" dxfId="415" priority="75" stopIfTrue="1" operator="equal">
      <formula>"-"</formula>
    </cfRule>
    <cfRule type="containsText" dxfId="414" priority="76" stopIfTrue="1" operator="containsText" text="leer">
      <formula>NOT(ISERROR(SEARCH("leer",I5)))</formula>
    </cfRule>
  </conditionalFormatting>
  <conditionalFormatting sqref="I5">
    <cfRule type="cellIs" dxfId="413" priority="73" stopIfTrue="1" operator="equal">
      <formula>"-"</formula>
    </cfRule>
    <cfRule type="containsText" dxfId="412" priority="74" stopIfTrue="1" operator="containsText" text="leer">
      <formula>NOT(ISERROR(SEARCH("leer",I5)))</formula>
    </cfRule>
  </conditionalFormatting>
  <conditionalFormatting sqref="I5">
    <cfRule type="cellIs" dxfId="411" priority="71" stopIfTrue="1" operator="equal">
      <formula>"-"</formula>
    </cfRule>
    <cfRule type="containsText" dxfId="410" priority="72" stopIfTrue="1" operator="containsText" text="leer">
      <formula>NOT(ISERROR(SEARCH("leer",I5)))</formula>
    </cfRule>
  </conditionalFormatting>
  <conditionalFormatting sqref="I5">
    <cfRule type="cellIs" dxfId="409" priority="69" stopIfTrue="1" operator="equal">
      <formula>"-"</formula>
    </cfRule>
    <cfRule type="containsText" dxfId="408" priority="70" stopIfTrue="1" operator="containsText" text="leer">
      <formula>NOT(ISERROR(SEARCH("leer",I5)))</formula>
    </cfRule>
  </conditionalFormatting>
  <conditionalFormatting sqref="I5">
    <cfRule type="cellIs" dxfId="407" priority="67" stopIfTrue="1" operator="equal">
      <formula>"-"</formula>
    </cfRule>
    <cfRule type="containsText" dxfId="406" priority="68" stopIfTrue="1" operator="containsText" text="leer">
      <formula>NOT(ISERROR(SEARCH("leer",I5)))</formula>
    </cfRule>
  </conditionalFormatting>
  <conditionalFormatting sqref="I5">
    <cfRule type="cellIs" dxfId="405" priority="65" stopIfTrue="1" operator="equal">
      <formula>"-"</formula>
    </cfRule>
    <cfRule type="containsText" dxfId="404" priority="66" stopIfTrue="1" operator="containsText" text="leer">
      <formula>NOT(ISERROR(SEARCH("leer",I5)))</formula>
    </cfRule>
  </conditionalFormatting>
  <conditionalFormatting sqref="I5">
    <cfRule type="cellIs" dxfId="403" priority="63" stopIfTrue="1" operator="equal">
      <formula>"-"</formula>
    </cfRule>
    <cfRule type="containsText" dxfId="402" priority="64" stopIfTrue="1" operator="containsText" text="leer">
      <formula>NOT(ISERROR(SEARCH("leer",I5)))</formula>
    </cfRule>
  </conditionalFormatting>
  <conditionalFormatting sqref="I5">
    <cfRule type="cellIs" dxfId="401" priority="61" stopIfTrue="1" operator="equal">
      <formula>"-"</formula>
    </cfRule>
    <cfRule type="containsText" dxfId="400" priority="62" stopIfTrue="1" operator="containsText" text="leer">
      <formula>NOT(ISERROR(SEARCH("leer",I5)))</formula>
    </cfRule>
  </conditionalFormatting>
  <conditionalFormatting sqref="I5">
    <cfRule type="cellIs" dxfId="399" priority="59" stopIfTrue="1" operator="equal">
      <formula>"-"</formula>
    </cfRule>
    <cfRule type="containsText" dxfId="398" priority="60" stopIfTrue="1" operator="containsText" text="leer">
      <formula>NOT(ISERROR(SEARCH("leer",I5)))</formula>
    </cfRule>
  </conditionalFormatting>
  <conditionalFormatting sqref="I5">
    <cfRule type="cellIs" dxfId="397" priority="57" stopIfTrue="1" operator="equal">
      <formula>"-"</formula>
    </cfRule>
    <cfRule type="containsText" dxfId="396" priority="58" stopIfTrue="1" operator="containsText" text="leer">
      <formula>NOT(ISERROR(SEARCH("leer",I5)))</formula>
    </cfRule>
  </conditionalFormatting>
  <conditionalFormatting sqref="I5">
    <cfRule type="cellIs" dxfId="395" priority="55" stopIfTrue="1" operator="equal">
      <formula>"-"</formula>
    </cfRule>
    <cfRule type="containsText" dxfId="394" priority="56" stopIfTrue="1" operator="containsText" text="leer">
      <formula>NOT(ISERROR(SEARCH("leer",I5)))</formula>
    </cfRule>
  </conditionalFormatting>
  <conditionalFormatting sqref="I5">
    <cfRule type="cellIs" dxfId="393" priority="53" stopIfTrue="1" operator="equal">
      <formula>"-"</formula>
    </cfRule>
    <cfRule type="containsText" dxfId="392" priority="54" stopIfTrue="1" operator="containsText" text="leer">
      <formula>NOT(ISERROR(SEARCH("leer",I5)))</formula>
    </cfRule>
  </conditionalFormatting>
  <conditionalFormatting sqref="I5">
    <cfRule type="cellIs" dxfId="391" priority="51" stopIfTrue="1" operator="equal">
      <formula>"-"</formula>
    </cfRule>
    <cfRule type="containsText" dxfId="390" priority="52" stopIfTrue="1" operator="containsText" text="leer">
      <formula>NOT(ISERROR(SEARCH("leer",I5)))</formula>
    </cfRule>
  </conditionalFormatting>
  <conditionalFormatting sqref="I5">
    <cfRule type="cellIs" dxfId="389" priority="49" stopIfTrue="1" operator="equal">
      <formula>"-"</formula>
    </cfRule>
    <cfRule type="containsText" dxfId="388" priority="50" stopIfTrue="1" operator="containsText" text="leer">
      <formula>NOT(ISERROR(SEARCH("leer",I5)))</formula>
    </cfRule>
  </conditionalFormatting>
  <conditionalFormatting sqref="I5">
    <cfRule type="cellIs" dxfId="387" priority="47" stopIfTrue="1" operator="equal">
      <formula>"-"</formula>
    </cfRule>
    <cfRule type="containsText" dxfId="386" priority="48" stopIfTrue="1" operator="containsText" text="leer">
      <formula>NOT(ISERROR(SEARCH("leer",I5)))</formula>
    </cfRule>
  </conditionalFormatting>
  <conditionalFormatting sqref="I5">
    <cfRule type="cellIs" dxfId="385" priority="46" operator="equal">
      <formula>"-"</formula>
    </cfRule>
  </conditionalFormatting>
  <conditionalFormatting sqref="I5">
    <cfRule type="cellIs" dxfId="384" priority="45" operator="equal">
      <formula>"-"</formula>
    </cfRule>
  </conditionalFormatting>
  <conditionalFormatting sqref="I5">
    <cfRule type="cellIs" dxfId="383" priority="43" stopIfTrue="1" operator="equal">
      <formula>"-"</formula>
    </cfRule>
    <cfRule type="containsText" dxfId="382" priority="44" stopIfTrue="1" operator="containsText" text="leer">
      <formula>NOT(ISERROR(SEARCH("leer",I5)))</formula>
    </cfRule>
  </conditionalFormatting>
  <conditionalFormatting sqref="I5">
    <cfRule type="cellIs" dxfId="381" priority="41" stopIfTrue="1" operator="equal">
      <formula>"-"</formula>
    </cfRule>
    <cfRule type="containsText" dxfId="380" priority="42" stopIfTrue="1" operator="containsText" text="leer">
      <formula>NOT(ISERROR(SEARCH("leer",I5)))</formula>
    </cfRule>
  </conditionalFormatting>
  <conditionalFormatting sqref="I5">
    <cfRule type="cellIs" dxfId="379" priority="40" operator="equal">
      <formula>"-"</formula>
    </cfRule>
  </conditionalFormatting>
  <conditionalFormatting sqref="I5">
    <cfRule type="cellIs" dxfId="378" priority="39" operator="equal">
      <formula>"-"</formula>
    </cfRule>
  </conditionalFormatting>
  <conditionalFormatting sqref="I5">
    <cfRule type="cellIs" dxfId="377" priority="37" stopIfTrue="1" operator="equal">
      <formula>"-"</formula>
    </cfRule>
    <cfRule type="containsText" dxfId="376" priority="38" stopIfTrue="1" operator="containsText" text="leer">
      <formula>NOT(ISERROR(SEARCH("leer",I5)))</formula>
    </cfRule>
  </conditionalFormatting>
  <conditionalFormatting sqref="I5">
    <cfRule type="cellIs" dxfId="375" priority="35" stopIfTrue="1" operator="equal">
      <formula>"-"</formula>
    </cfRule>
    <cfRule type="containsText" dxfId="374" priority="36" stopIfTrue="1" operator="containsText" text="leer">
      <formula>NOT(ISERROR(SEARCH("leer",I5)))</formula>
    </cfRule>
  </conditionalFormatting>
  <conditionalFormatting sqref="I5">
    <cfRule type="cellIs" dxfId="373" priority="33" stopIfTrue="1" operator="equal">
      <formula>"-"</formula>
    </cfRule>
    <cfRule type="containsText" dxfId="372" priority="34" stopIfTrue="1" operator="containsText" text="leer">
      <formula>NOT(ISERROR(SEARCH("leer",I5)))</formula>
    </cfRule>
  </conditionalFormatting>
  <conditionalFormatting sqref="I5">
    <cfRule type="cellIs" dxfId="371" priority="31" stopIfTrue="1" operator="equal">
      <formula>"-"</formula>
    </cfRule>
    <cfRule type="containsText" dxfId="370" priority="32" stopIfTrue="1" operator="containsText" text="leer">
      <formula>NOT(ISERROR(SEARCH("leer",I5)))</formula>
    </cfRule>
  </conditionalFormatting>
  <conditionalFormatting sqref="I5">
    <cfRule type="cellIs" dxfId="369" priority="29" stopIfTrue="1" operator="equal">
      <formula>"-"</formula>
    </cfRule>
    <cfRule type="containsText" dxfId="368" priority="30" stopIfTrue="1" operator="containsText" text="leer">
      <formula>NOT(ISERROR(SEARCH("leer",I5)))</formula>
    </cfRule>
  </conditionalFormatting>
  <conditionalFormatting sqref="I5">
    <cfRule type="cellIs" dxfId="367" priority="27" stopIfTrue="1" operator="equal">
      <formula>"-"</formula>
    </cfRule>
    <cfRule type="containsText" dxfId="366" priority="28" stopIfTrue="1" operator="containsText" text="leer">
      <formula>NOT(ISERROR(SEARCH("leer",I5)))</formula>
    </cfRule>
  </conditionalFormatting>
  <conditionalFormatting sqref="I5">
    <cfRule type="cellIs" dxfId="365" priority="25" stopIfTrue="1" operator="equal">
      <formula>"-"</formula>
    </cfRule>
    <cfRule type="containsText" dxfId="364" priority="26" stopIfTrue="1" operator="containsText" text="leer">
      <formula>NOT(ISERROR(SEARCH("leer",I5)))</formula>
    </cfRule>
  </conditionalFormatting>
  <conditionalFormatting sqref="I5">
    <cfRule type="cellIs" dxfId="363" priority="23" stopIfTrue="1" operator="equal">
      <formula>"-"</formula>
    </cfRule>
    <cfRule type="containsText" dxfId="362" priority="24" stopIfTrue="1" operator="containsText" text="leer">
      <formula>NOT(ISERROR(SEARCH("leer",I5)))</formula>
    </cfRule>
  </conditionalFormatting>
  <conditionalFormatting sqref="I5">
    <cfRule type="cellIs" dxfId="361" priority="21" stopIfTrue="1" operator="equal">
      <formula>"-"</formula>
    </cfRule>
    <cfRule type="containsText" dxfId="360" priority="22" stopIfTrue="1" operator="containsText" text="leer">
      <formula>NOT(ISERROR(SEARCH("leer",I5)))</formula>
    </cfRule>
  </conditionalFormatting>
  <conditionalFormatting sqref="I5">
    <cfRule type="cellIs" dxfId="359" priority="19" stopIfTrue="1" operator="equal">
      <formula>"-"</formula>
    </cfRule>
    <cfRule type="containsText" dxfId="358" priority="20" stopIfTrue="1" operator="containsText" text="leer">
      <formula>NOT(ISERROR(SEARCH("leer",I5)))</formula>
    </cfRule>
  </conditionalFormatting>
  <conditionalFormatting sqref="I5">
    <cfRule type="cellIs" dxfId="357" priority="17" stopIfTrue="1" operator="equal">
      <formula>"-"</formula>
    </cfRule>
    <cfRule type="containsText" dxfId="356" priority="18" stopIfTrue="1" operator="containsText" text="leer">
      <formula>NOT(ISERROR(SEARCH("leer",I5)))</formula>
    </cfRule>
  </conditionalFormatting>
  <conditionalFormatting sqref="I5">
    <cfRule type="cellIs" dxfId="355" priority="15" stopIfTrue="1" operator="equal">
      <formula>"-"</formula>
    </cfRule>
    <cfRule type="containsText" dxfId="354" priority="16" stopIfTrue="1" operator="containsText" text="leer">
      <formula>NOT(ISERROR(SEARCH("leer",I5)))</formula>
    </cfRule>
  </conditionalFormatting>
  <conditionalFormatting sqref="I5">
    <cfRule type="cellIs" dxfId="353" priority="13" stopIfTrue="1" operator="equal">
      <formula>"-"</formula>
    </cfRule>
    <cfRule type="containsText" dxfId="352" priority="14" stopIfTrue="1" operator="containsText" text="leer">
      <formula>NOT(ISERROR(SEARCH("leer",I5)))</formula>
    </cfRule>
  </conditionalFormatting>
  <conditionalFormatting sqref="I5">
    <cfRule type="cellIs" dxfId="351" priority="11" stopIfTrue="1" operator="equal">
      <formula>"-"</formula>
    </cfRule>
    <cfRule type="containsText" dxfId="350" priority="12" stopIfTrue="1" operator="containsText" text="leer">
      <formula>NOT(ISERROR(SEARCH("leer",I5)))</formula>
    </cfRule>
  </conditionalFormatting>
  <conditionalFormatting sqref="I5">
    <cfRule type="cellIs" dxfId="349" priority="9" stopIfTrue="1" operator="equal">
      <formula>"-"</formula>
    </cfRule>
    <cfRule type="containsText" dxfId="348" priority="10" stopIfTrue="1" operator="containsText" text="leer">
      <formula>NOT(ISERROR(SEARCH("leer",I5)))</formula>
    </cfRule>
  </conditionalFormatting>
  <conditionalFormatting sqref="I5">
    <cfRule type="cellIs" dxfId="347" priority="8" operator="equal">
      <formula>"-"</formula>
    </cfRule>
  </conditionalFormatting>
  <conditionalFormatting sqref="I5">
    <cfRule type="cellIs" dxfId="346" priority="7" operator="equal">
      <formula>"-"</formula>
    </cfRule>
  </conditionalFormatting>
  <conditionalFormatting sqref="I5">
    <cfRule type="cellIs" dxfId="345" priority="5" stopIfTrue="1" operator="equal">
      <formula>"-"</formula>
    </cfRule>
    <cfRule type="containsText" dxfId="344" priority="6" stopIfTrue="1" operator="containsText" text="leer">
      <formula>NOT(ISERROR(SEARCH("leer",I5)))</formula>
    </cfRule>
  </conditionalFormatting>
  <conditionalFormatting sqref="I5">
    <cfRule type="cellIs" dxfId="343" priority="3" stopIfTrue="1" operator="equal">
      <formula>"-"</formula>
    </cfRule>
    <cfRule type="containsText" dxfId="342" priority="4" stopIfTrue="1" operator="containsText" text="leer">
      <formula>NOT(ISERROR(SEARCH("leer",I5)))</formula>
    </cfRule>
  </conditionalFormatting>
  <conditionalFormatting sqref="I5">
    <cfRule type="cellIs" dxfId="341" priority="2" operator="equal">
      <formula>"-"</formula>
    </cfRule>
  </conditionalFormatting>
  <conditionalFormatting sqref="I5">
    <cfRule type="cellIs" dxfId="340" priority="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showRuler="0" workbookViewId="0"/>
  </sheetViews>
  <sheetFormatPr baseColWidth="10" defaultColWidth="11.42578125" defaultRowHeight="12.75"/>
  <cols>
    <col min="1" max="1" width="80.140625" customWidth="1"/>
  </cols>
  <sheetData>
    <row r="1" spans="1:1" s="5" customFormat="1">
      <c r="A1" s="97" t="s">
        <v>370</v>
      </c>
    </row>
    <row r="2" spans="1:1" s="5" customFormat="1">
      <c r="A2" s="97"/>
    </row>
    <row r="3" spans="1:1" ht="15">
      <c r="A3" s="115" t="s">
        <v>426</v>
      </c>
    </row>
    <row r="4" spans="1:1" ht="15">
      <c r="A4" s="115"/>
    </row>
    <row r="5" spans="1:1">
      <c r="A5" s="113" t="s">
        <v>427</v>
      </c>
    </row>
    <row r="6" spans="1:1" ht="25.5">
      <c r="A6" s="112" t="s">
        <v>428</v>
      </c>
    </row>
    <row r="7" spans="1:1">
      <c r="A7" s="112"/>
    </row>
    <row r="8" spans="1:1">
      <c r="A8" s="113" t="s">
        <v>429</v>
      </c>
    </row>
    <row r="9" spans="1:1" ht="63.75">
      <c r="A9" s="112" t="s">
        <v>440</v>
      </c>
    </row>
    <row r="10" spans="1:1">
      <c r="A10" s="112"/>
    </row>
    <row r="11" spans="1:1">
      <c r="A11" s="113" t="s">
        <v>441</v>
      </c>
    </row>
    <row r="12" spans="1:1" ht="38.25">
      <c r="A12" s="112" t="s">
        <v>442</v>
      </c>
    </row>
    <row r="13" spans="1:1">
      <c r="A13" s="112"/>
    </row>
    <row r="14" spans="1:1">
      <c r="A14" s="113" t="s">
        <v>443</v>
      </c>
    </row>
    <row r="15" spans="1:1" ht="51">
      <c r="A15" s="283" t="s">
        <v>679</v>
      </c>
    </row>
    <row r="16" spans="1:1">
      <c r="A16" s="112"/>
    </row>
    <row r="17" spans="1:1">
      <c r="A17" s="113" t="s">
        <v>444</v>
      </c>
    </row>
    <row r="18" spans="1:1" ht="25.5">
      <c r="A18" s="112" t="s">
        <v>461</v>
      </c>
    </row>
    <row r="20" spans="1:1">
      <c r="A20" s="113" t="s">
        <v>445</v>
      </c>
    </row>
    <row r="21" spans="1:1" ht="76.5">
      <c r="A21" s="112" t="s">
        <v>425</v>
      </c>
    </row>
    <row r="32" spans="1:1">
      <c r="A32" s="56"/>
    </row>
  </sheetData>
  <phoneticPr fontId="13" type="noConversion"/>
  <hyperlinks>
    <hyperlink ref="A1" location="Index!A1" display="zurück"/>
  </hyperlinks>
  <pageMargins left="0.78740157499999996" right="0.78740157499999996" top="0.984251969" bottom="0.984251969" header="0.5" footer="0.5"/>
  <headerFooter alignWithMargins="0"/>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202"/>
  <sheetViews>
    <sheetView showRuler="0" workbookViewId="0"/>
  </sheetViews>
  <sheetFormatPr baseColWidth="10" defaultColWidth="10.7109375" defaultRowHeight="12.75"/>
  <cols>
    <col min="1" max="1" width="45.140625" style="13" customWidth="1"/>
    <col min="2" max="2" width="15.42578125" style="5" customWidth="1"/>
    <col min="3" max="3" width="8.140625" style="8" customWidth="1"/>
    <col min="4" max="5" width="12.28515625" style="8" customWidth="1"/>
    <col min="6" max="11" width="11.42578125" style="8" customWidth="1"/>
    <col min="12" max="16384" width="10.7109375" style="5"/>
  </cols>
  <sheetData>
    <row r="1" spans="1:11">
      <c r="A1" s="97" t="s">
        <v>370</v>
      </c>
      <c r="C1" s="5"/>
      <c r="D1" s="5"/>
      <c r="E1" s="5"/>
      <c r="F1" s="5"/>
      <c r="G1" s="5"/>
      <c r="H1" s="5"/>
      <c r="I1" s="5"/>
      <c r="J1" s="5"/>
      <c r="K1" s="5"/>
    </row>
    <row r="2" spans="1:11">
      <c r="A2" s="97"/>
      <c r="C2" s="5"/>
      <c r="D2" s="5"/>
      <c r="E2" s="5"/>
      <c r="F2" s="5"/>
      <c r="G2" s="5"/>
      <c r="H2" s="5"/>
      <c r="I2" s="5"/>
      <c r="J2" s="5"/>
      <c r="K2" s="5"/>
    </row>
    <row r="3" spans="1:11" s="4" customFormat="1">
      <c r="A3" s="90" t="s">
        <v>412</v>
      </c>
      <c r="C3" s="5" t="s">
        <v>413</v>
      </c>
      <c r="D3" s="5" t="s">
        <v>525</v>
      </c>
      <c r="E3" s="24">
        <v>2013</v>
      </c>
      <c r="F3" s="24">
        <v>2012</v>
      </c>
      <c r="G3" s="24">
        <v>2011</v>
      </c>
      <c r="H3" s="24">
        <v>2010</v>
      </c>
      <c r="I3" s="24">
        <v>2009</v>
      </c>
      <c r="J3" s="24">
        <v>2008</v>
      </c>
      <c r="K3" s="24">
        <v>2007</v>
      </c>
    </row>
    <row r="4" spans="1:11">
      <c r="A4" s="90"/>
    </row>
    <row r="5" spans="1:11">
      <c r="A5" s="13" t="s">
        <v>60</v>
      </c>
      <c r="B5" s="5" t="s">
        <v>178</v>
      </c>
      <c r="C5" s="8">
        <v>1</v>
      </c>
      <c r="D5" s="8" t="s">
        <v>662</v>
      </c>
      <c r="E5" s="71" t="s">
        <v>52</v>
      </c>
      <c r="F5" s="71" t="s">
        <v>52</v>
      </c>
      <c r="G5" s="71" t="s">
        <v>52</v>
      </c>
      <c r="H5" s="71" t="s">
        <v>52</v>
      </c>
      <c r="I5" s="8" t="s">
        <v>32</v>
      </c>
      <c r="J5" s="8" t="s">
        <v>52</v>
      </c>
      <c r="K5" s="8" t="s">
        <v>32</v>
      </c>
    </row>
    <row r="6" spans="1:11">
      <c r="A6" s="13" t="s">
        <v>61</v>
      </c>
      <c r="B6" s="5" t="s">
        <v>178</v>
      </c>
      <c r="C6" s="8">
        <v>1</v>
      </c>
      <c r="D6" s="8" t="s">
        <v>663</v>
      </c>
      <c r="E6" s="71" t="s">
        <v>52</v>
      </c>
      <c r="F6" s="71" t="s">
        <v>52</v>
      </c>
      <c r="G6" s="71" t="s">
        <v>52</v>
      </c>
      <c r="H6" s="71" t="s">
        <v>52</v>
      </c>
      <c r="I6" s="93" t="s">
        <v>32</v>
      </c>
      <c r="J6" s="8" t="s">
        <v>52</v>
      </c>
      <c r="K6" s="8" t="s">
        <v>62</v>
      </c>
    </row>
    <row r="7" spans="1:11">
      <c r="K7" s="5"/>
    </row>
    <row r="8" spans="1:11">
      <c r="A8" s="90"/>
    </row>
    <row r="9" spans="1:11">
      <c r="A9" s="237" t="s">
        <v>641</v>
      </c>
      <c r="B9" s="241"/>
      <c r="C9" s="241"/>
    </row>
    <row r="10" spans="1:11">
      <c r="D10" s="24"/>
      <c r="E10" s="24"/>
      <c r="F10" s="24"/>
    </row>
    <row r="11" spans="1:11">
      <c r="A11" s="192"/>
    </row>
    <row r="12" spans="1:11">
      <c r="K12" s="5"/>
    </row>
    <row r="13" spans="1:11">
      <c r="A13" s="192"/>
    </row>
    <row r="14" spans="1:11" s="4" customFormat="1">
      <c r="A14" s="90"/>
      <c r="C14" s="24"/>
      <c r="D14" s="8"/>
      <c r="E14" s="8"/>
      <c r="F14" s="8"/>
      <c r="G14" s="24"/>
      <c r="H14" s="24"/>
      <c r="I14" s="24"/>
      <c r="J14" s="24"/>
      <c r="K14" s="24"/>
    </row>
    <row r="15" spans="1:11">
      <c r="A15" s="90"/>
      <c r="K15" s="7"/>
    </row>
    <row r="16" spans="1:11">
      <c r="K16" s="5"/>
    </row>
    <row r="17" spans="10:11">
      <c r="J17" s="49"/>
      <c r="K17" s="5"/>
    </row>
    <row r="18" spans="10:11">
      <c r="K18" s="5"/>
    </row>
    <row r="19" spans="10:11">
      <c r="K19" s="5"/>
    </row>
    <row r="20" spans="10:11">
      <c r="K20" s="5"/>
    </row>
    <row r="21" spans="10:11">
      <c r="K21" s="5"/>
    </row>
    <row r="22" spans="10:11">
      <c r="K22" s="5"/>
    </row>
    <row r="23" spans="10:11">
      <c r="K23" s="5"/>
    </row>
    <row r="24" spans="10:11">
      <c r="K24" s="5"/>
    </row>
    <row r="25" spans="10:11">
      <c r="K25" s="5"/>
    </row>
    <row r="26" spans="10:11">
      <c r="K26" s="5"/>
    </row>
    <row r="27" spans="10:11">
      <c r="K27" s="5"/>
    </row>
    <row r="28" spans="10:11">
      <c r="K28" s="5"/>
    </row>
    <row r="29" spans="10:11">
      <c r="K29" s="5"/>
    </row>
    <row r="30" spans="10:11">
      <c r="K30" s="5"/>
    </row>
    <row r="31" spans="10:11">
      <c r="K31" s="5"/>
    </row>
    <row r="32" spans="10:11">
      <c r="K32" s="5"/>
    </row>
    <row r="33" spans="11:11">
      <c r="K33" s="5"/>
    </row>
    <row r="34" spans="11:11">
      <c r="K34" s="5"/>
    </row>
    <row r="35" spans="11:11">
      <c r="K35" s="5"/>
    </row>
    <row r="36" spans="11:11">
      <c r="K36" s="5"/>
    </row>
    <row r="37" spans="11:11">
      <c r="K37" s="5"/>
    </row>
    <row r="38" spans="11:11">
      <c r="K38" s="5"/>
    </row>
    <row r="39" spans="11:11">
      <c r="K39" s="5"/>
    </row>
    <row r="40" spans="11:11">
      <c r="K40" s="5"/>
    </row>
    <row r="41" spans="11:11">
      <c r="K41" s="5"/>
    </row>
    <row r="42" spans="11:11">
      <c r="K42" s="5"/>
    </row>
    <row r="43" spans="11:11">
      <c r="K43" s="5"/>
    </row>
    <row r="44" spans="11:11">
      <c r="K44" s="5"/>
    </row>
    <row r="45" spans="11:11">
      <c r="K45" s="5"/>
    </row>
    <row r="46" spans="11:11">
      <c r="K46" s="5"/>
    </row>
    <row r="47" spans="11:11">
      <c r="K47" s="5"/>
    </row>
    <row r="48" spans="11:11">
      <c r="K48" s="5"/>
    </row>
    <row r="49" spans="11:11">
      <c r="K49" s="5"/>
    </row>
    <row r="50" spans="11:11">
      <c r="K50" s="5"/>
    </row>
    <row r="51" spans="11:11">
      <c r="K51" s="5"/>
    </row>
    <row r="52" spans="11:11">
      <c r="K52" s="5"/>
    </row>
    <row r="53" spans="11:11">
      <c r="K53" s="5"/>
    </row>
    <row r="54" spans="11:11">
      <c r="K54" s="5"/>
    </row>
    <row r="55" spans="11:11">
      <c r="K55" s="5"/>
    </row>
    <row r="56" spans="11:11">
      <c r="K56" s="5"/>
    </row>
    <row r="57" spans="11:11">
      <c r="K57" s="5"/>
    </row>
    <row r="58" spans="11:11">
      <c r="K58" s="5"/>
    </row>
    <row r="59" spans="11:11">
      <c r="K59" s="5"/>
    </row>
    <row r="60" spans="11:11">
      <c r="K60" s="5"/>
    </row>
    <row r="61" spans="11:11">
      <c r="K61" s="5"/>
    </row>
    <row r="62" spans="11:11">
      <c r="K62" s="5"/>
    </row>
    <row r="63" spans="11:11">
      <c r="K63" s="5"/>
    </row>
    <row r="64" spans="11:11">
      <c r="K64" s="5"/>
    </row>
    <row r="65" spans="11:11">
      <c r="K65" s="5"/>
    </row>
    <row r="66" spans="11:11">
      <c r="K66" s="5"/>
    </row>
    <row r="67" spans="11:11">
      <c r="K67" s="5"/>
    </row>
    <row r="68" spans="11:11">
      <c r="K68" s="5"/>
    </row>
    <row r="69" spans="11:11">
      <c r="K69" s="5"/>
    </row>
    <row r="70" spans="11:11">
      <c r="K70" s="5"/>
    </row>
    <row r="71" spans="11:11">
      <c r="K71" s="5"/>
    </row>
    <row r="72" spans="11:11">
      <c r="K72" s="5"/>
    </row>
    <row r="73" spans="11:11">
      <c r="K73" s="5"/>
    </row>
    <row r="74" spans="11:11">
      <c r="K74" s="5"/>
    </row>
    <row r="75" spans="11:11">
      <c r="K75" s="5"/>
    </row>
    <row r="76" spans="11:11">
      <c r="K76" s="5"/>
    </row>
    <row r="77" spans="11:11">
      <c r="K77" s="5"/>
    </row>
    <row r="78" spans="11:11">
      <c r="K78" s="5"/>
    </row>
    <row r="79" spans="11:11">
      <c r="K79" s="5"/>
    </row>
    <row r="80" spans="11:11">
      <c r="K80" s="5"/>
    </row>
    <row r="81" spans="11:11">
      <c r="K81" s="5"/>
    </row>
    <row r="82" spans="11:11">
      <c r="K82" s="5"/>
    </row>
    <row r="83" spans="11:11">
      <c r="K83" s="5"/>
    </row>
    <row r="84" spans="11:11">
      <c r="K84" s="5"/>
    </row>
    <row r="85" spans="11:11">
      <c r="K85" s="5"/>
    </row>
    <row r="86" spans="11:11">
      <c r="K86" s="5"/>
    </row>
    <row r="87" spans="11:11">
      <c r="K87" s="5"/>
    </row>
    <row r="88" spans="11:11">
      <c r="K88" s="5"/>
    </row>
    <row r="89" spans="11:11">
      <c r="K89" s="5"/>
    </row>
    <row r="90" spans="11:11">
      <c r="K90" s="5"/>
    </row>
    <row r="91" spans="11:11">
      <c r="K91" s="5"/>
    </row>
    <row r="92" spans="11:11">
      <c r="K92" s="5"/>
    </row>
    <row r="93" spans="11:11">
      <c r="K93" s="5"/>
    </row>
    <row r="94" spans="11:11">
      <c r="K94" s="5"/>
    </row>
    <row r="95" spans="11:11">
      <c r="K95" s="5"/>
    </row>
    <row r="96" spans="11:11">
      <c r="K96" s="5"/>
    </row>
    <row r="97" spans="11:11">
      <c r="K97" s="5"/>
    </row>
    <row r="98" spans="11:11">
      <c r="K98" s="5"/>
    </row>
    <row r="99" spans="11:11">
      <c r="K99" s="5"/>
    </row>
    <row r="100" spans="11:11">
      <c r="K100" s="5"/>
    </row>
    <row r="101" spans="11:11">
      <c r="K101" s="5"/>
    </row>
    <row r="102" spans="11:11">
      <c r="K102" s="5"/>
    </row>
    <row r="103" spans="11:11">
      <c r="K103" s="5"/>
    </row>
    <row r="104" spans="11:11">
      <c r="K104" s="5"/>
    </row>
    <row r="105" spans="11:11">
      <c r="K105" s="5"/>
    </row>
    <row r="106" spans="11:11">
      <c r="K106" s="5"/>
    </row>
    <row r="107" spans="11:11">
      <c r="K107" s="5"/>
    </row>
    <row r="108" spans="11:11">
      <c r="K108" s="5"/>
    </row>
    <row r="109" spans="11:11">
      <c r="K109" s="5"/>
    </row>
    <row r="110" spans="11:11">
      <c r="K110" s="5"/>
    </row>
    <row r="111" spans="11:11">
      <c r="K111" s="5"/>
    </row>
    <row r="112" spans="11:11">
      <c r="K112" s="5"/>
    </row>
    <row r="113" spans="11:11">
      <c r="K113" s="5"/>
    </row>
    <row r="114" spans="11:11">
      <c r="K114" s="5"/>
    </row>
    <row r="115" spans="11:11">
      <c r="K115" s="5"/>
    </row>
    <row r="116" spans="11:11">
      <c r="K116" s="5"/>
    </row>
    <row r="117" spans="11:11">
      <c r="K117" s="5"/>
    </row>
    <row r="118" spans="11:11">
      <c r="K118" s="5"/>
    </row>
    <row r="119" spans="11:11">
      <c r="K119" s="5"/>
    </row>
    <row r="120" spans="11:11">
      <c r="K120" s="5"/>
    </row>
    <row r="121" spans="11:11">
      <c r="K121" s="5"/>
    </row>
    <row r="122" spans="11:11">
      <c r="K122" s="5"/>
    </row>
    <row r="123" spans="11:11">
      <c r="K123" s="5"/>
    </row>
    <row r="124" spans="11:11">
      <c r="K124" s="5"/>
    </row>
    <row r="125" spans="11:11">
      <c r="K125" s="5"/>
    </row>
    <row r="126" spans="11:11">
      <c r="K126" s="5"/>
    </row>
    <row r="127" spans="11:11">
      <c r="K127" s="5"/>
    </row>
    <row r="128" spans="11:11">
      <c r="K128" s="5"/>
    </row>
    <row r="129" spans="11:11">
      <c r="K129" s="5"/>
    </row>
    <row r="130" spans="11:11">
      <c r="K130" s="5"/>
    </row>
    <row r="131" spans="11:11">
      <c r="K131" s="5"/>
    </row>
    <row r="132" spans="11:11">
      <c r="K132" s="5"/>
    </row>
    <row r="133" spans="11:11">
      <c r="K133" s="5"/>
    </row>
    <row r="134" spans="11:11">
      <c r="K134" s="5"/>
    </row>
    <row r="135" spans="11:11">
      <c r="K135" s="5"/>
    </row>
    <row r="136" spans="11:11">
      <c r="K136" s="5"/>
    </row>
    <row r="137" spans="11:11">
      <c r="K137" s="5"/>
    </row>
    <row r="138" spans="11:11">
      <c r="K138" s="5"/>
    </row>
    <row r="139" spans="11:11">
      <c r="K139" s="5"/>
    </row>
    <row r="140" spans="11:11">
      <c r="K140" s="5"/>
    </row>
    <row r="141" spans="11:11">
      <c r="K141" s="5"/>
    </row>
    <row r="142" spans="11:11">
      <c r="K142" s="5"/>
    </row>
    <row r="143" spans="11:11">
      <c r="K143" s="5"/>
    </row>
    <row r="144" spans="11:11">
      <c r="K144" s="5"/>
    </row>
    <row r="145" spans="11:11">
      <c r="K145" s="5"/>
    </row>
    <row r="146" spans="11:11">
      <c r="K146" s="5"/>
    </row>
    <row r="147" spans="11:11">
      <c r="K147" s="5"/>
    </row>
    <row r="148" spans="11:11">
      <c r="K148" s="5"/>
    </row>
    <row r="149" spans="11:11">
      <c r="K149" s="5"/>
    </row>
    <row r="150" spans="11:11">
      <c r="K150" s="5"/>
    </row>
    <row r="151" spans="11:11">
      <c r="K151" s="5"/>
    </row>
    <row r="152" spans="11:11">
      <c r="K152" s="5"/>
    </row>
    <row r="153" spans="11:11">
      <c r="K153" s="5"/>
    </row>
    <row r="154" spans="11:11">
      <c r="K154" s="5"/>
    </row>
    <row r="155" spans="11:11">
      <c r="K155" s="5"/>
    </row>
    <row r="156" spans="11:11">
      <c r="K156" s="5"/>
    </row>
    <row r="157" spans="11:11">
      <c r="K157" s="5"/>
    </row>
    <row r="158" spans="11:11">
      <c r="K158" s="5"/>
    </row>
    <row r="159" spans="11:11">
      <c r="K159" s="5"/>
    </row>
    <row r="160" spans="11:11">
      <c r="K160" s="5"/>
    </row>
    <row r="161" spans="11:11">
      <c r="K161" s="5"/>
    </row>
    <row r="162" spans="11:11">
      <c r="K162" s="5"/>
    </row>
    <row r="163" spans="11:11">
      <c r="K163" s="5"/>
    </row>
    <row r="164" spans="11:11">
      <c r="K164" s="5"/>
    </row>
    <row r="165" spans="11:11">
      <c r="K165" s="5"/>
    </row>
    <row r="166" spans="11:11">
      <c r="K166" s="5"/>
    </row>
    <row r="167" spans="11:11">
      <c r="K167" s="5"/>
    </row>
    <row r="168" spans="11:11">
      <c r="K168" s="5"/>
    </row>
    <row r="169" spans="11:11">
      <c r="K169" s="5"/>
    </row>
    <row r="170" spans="11:11">
      <c r="K170" s="5"/>
    </row>
    <row r="171" spans="11:11">
      <c r="K171" s="5"/>
    </row>
    <row r="172" spans="11:11">
      <c r="K172" s="5"/>
    </row>
    <row r="173" spans="11:11">
      <c r="K173" s="5"/>
    </row>
    <row r="174" spans="11:11">
      <c r="K174" s="5"/>
    </row>
    <row r="175" spans="11:11">
      <c r="K175" s="5"/>
    </row>
    <row r="176" spans="11:11">
      <c r="K176" s="5"/>
    </row>
    <row r="177" spans="11:11">
      <c r="K177" s="5"/>
    </row>
    <row r="178" spans="11:11">
      <c r="K178" s="5"/>
    </row>
    <row r="179" spans="11:11">
      <c r="K179" s="5"/>
    </row>
    <row r="180" spans="11:11">
      <c r="K180" s="5"/>
    </row>
    <row r="181" spans="11:11">
      <c r="K181" s="5"/>
    </row>
    <row r="182" spans="11:11">
      <c r="K182" s="5"/>
    </row>
    <row r="183" spans="11:11">
      <c r="K183" s="5"/>
    </row>
    <row r="184" spans="11:11">
      <c r="K184" s="5"/>
    </row>
    <row r="185" spans="11:11">
      <c r="K185" s="5"/>
    </row>
    <row r="186" spans="11:11">
      <c r="K186" s="5"/>
    </row>
    <row r="187" spans="11:11">
      <c r="K187" s="5"/>
    </row>
    <row r="188" spans="11:11">
      <c r="K188" s="5"/>
    </row>
    <row r="189" spans="11:11">
      <c r="K189" s="5"/>
    </row>
    <row r="190" spans="11:11">
      <c r="K190" s="5"/>
    </row>
    <row r="191" spans="11:11">
      <c r="K191" s="5"/>
    </row>
    <row r="192" spans="11:11">
      <c r="K192" s="5"/>
    </row>
    <row r="193" spans="11:11">
      <c r="K193" s="5"/>
    </row>
    <row r="194" spans="11:11">
      <c r="K194" s="5"/>
    </row>
    <row r="195" spans="11:11">
      <c r="K195" s="5"/>
    </row>
    <row r="196" spans="11:11">
      <c r="K196" s="5"/>
    </row>
    <row r="197" spans="11:11">
      <c r="K197" s="5"/>
    </row>
    <row r="198" spans="11:11">
      <c r="K198" s="5"/>
    </row>
    <row r="199" spans="11:11">
      <c r="K199" s="5"/>
    </row>
    <row r="200" spans="11:11">
      <c r="K200" s="5"/>
    </row>
    <row r="201" spans="11:11">
      <c r="K201" s="5"/>
    </row>
    <row r="202" spans="11:11">
      <c r="K202" s="5"/>
    </row>
  </sheetData>
  <phoneticPr fontId="13" type="noConversion"/>
  <conditionalFormatting sqref="I6">
    <cfRule type="cellIs" dxfId="339" priority="99" operator="equal">
      <formula>"-"</formula>
    </cfRule>
  </conditionalFormatting>
  <conditionalFormatting sqref="H5:H6">
    <cfRule type="cellIs" dxfId="338" priority="97" stopIfTrue="1" operator="equal">
      <formula>"-"</formula>
    </cfRule>
    <cfRule type="containsText" dxfId="337" priority="98" stopIfTrue="1" operator="containsText" text="leer">
      <formula>NOT(ISERROR(SEARCH("leer",H5)))</formula>
    </cfRule>
  </conditionalFormatting>
  <conditionalFormatting sqref="H5:H6">
    <cfRule type="cellIs" dxfId="336" priority="95" stopIfTrue="1" operator="equal">
      <formula>"-"</formula>
    </cfRule>
    <cfRule type="containsText" dxfId="335" priority="96" stopIfTrue="1" operator="containsText" text="leer">
      <formula>NOT(ISERROR(SEARCH("leer",H5)))</formula>
    </cfRule>
  </conditionalFormatting>
  <conditionalFormatting sqref="G5:G6">
    <cfRule type="cellIs" dxfId="334" priority="93" stopIfTrue="1" operator="equal">
      <formula>"-"</formula>
    </cfRule>
    <cfRule type="containsText" dxfId="333" priority="94" stopIfTrue="1" operator="containsText" text="leer">
      <formula>NOT(ISERROR(SEARCH("leer",G5)))</formula>
    </cfRule>
  </conditionalFormatting>
  <conditionalFormatting sqref="G5:G6">
    <cfRule type="cellIs" dxfId="332" priority="91" stopIfTrue="1" operator="equal">
      <formula>"-"</formula>
    </cfRule>
    <cfRule type="containsText" dxfId="331" priority="92" stopIfTrue="1" operator="containsText" text="leer">
      <formula>NOT(ISERROR(SEARCH("leer",G5)))</formula>
    </cfRule>
  </conditionalFormatting>
  <conditionalFormatting sqref="G5:G6">
    <cfRule type="cellIs" dxfId="330" priority="89" stopIfTrue="1" operator="equal">
      <formula>"-"</formula>
    </cfRule>
    <cfRule type="containsText" dxfId="329" priority="90" stopIfTrue="1" operator="containsText" text="leer">
      <formula>NOT(ISERROR(SEARCH("leer",G5)))</formula>
    </cfRule>
  </conditionalFormatting>
  <conditionalFormatting sqref="G5:G6">
    <cfRule type="cellIs" dxfId="328" priority="87" stopIfTrue="1" operator="equal">
      <formula>"-"</formula>
    </cfRule>
    <cfRule type="containsText" dxfId="327" priority="88" stopIfTrue="1" operator="containsText" text="leer">
      <formula>NOT(ISERROR(SEARCH("leer",G5)))</formula>
    </cfRule>
  </conditionalFormatting>
  <conditionalFormatting sqref="G5:G6">
    <cfRule type="cellIs" dxfId="326" priority="85" stopIfTrue="1" operator="equal">
      <formula>"-"</formula>
    </cfRule>
    <cfRule type="containsText" dxfId="325" priority="86" stopIfTrue="1" operator="containsText" text="leer">
      <formula>NOT(ISERROR(SEARCH("leer",G5)))</formula>
    </cfRule>
  </conditionalFormatting>
  <conditionalFormatting sqref="G5:G6">
    <cfRule type="cellIs" dxfId="324" priority="83" stopIfTrue="1" operator="equal">
      <formula>"-"</formula>
    </cfRule>
    <cfRule type="containsText" dxfId="323" priority="84" stopIfTrue="1" operator="containsText" text="leer">
      <formula>NOT(ISERROR(SEARCH("leer",G5)))</formula>
    </cfRule>
  </conditionalFormatting>
  <conditionalFormatting sqref="G5:G6">
    <cfRule type="cellIs" dxfId="322" priority="81" stopIfTrue="1" operator="equal">
      <formula>"-"</formula>
    </cfRule>
    <cfRule type="containsText" dxfId="321" priority="82" stopIfTrue="1" operator="containsText" text="leer">
      <formula>NOT(ISERROR(SEARCH("leer",G5)))</formula>
    </cfRule>
  </conditionalFormatting>
  <conditionalFormatting sqref="G5:G6">
    <cfRule type="cellIs" dxfId="320" priority="79" stopIfTrue="1" operator="equal">
      <formula>"-"</formula>
    </cfRule>
    <cfRule type="containsText" dxfId="319" priority="80" stopIfTrue="1" operator="containsText" text="leer">
      <formula>NOT(ISERROR(SEARCH("leer",G5)))</formula>
    </cfRule>
  </conditionalFormatting>
  <conditionalFormatting sqref="G5:G6">
    <cfRule type="cellIs" dxfId="318" priority="77" stopIfTrue="1" operator="equal">
      <formula>"-"</formula>
    </cfRule>
    <cfRule type="containsText" dxfId="317" priority="78" stopIfTrue="1" operator="containsText" text="leer">
      <formula>NOT(ISERROR(SEARCH("leer",G5)))</formula>
    </cfRule>
  </conditionalFormatting>
  <conditionalFormatting sqref="G5:G6">
    <cfRule type="cellIs" dxfId="316" priority="75" stopIfTrue="1" operator="equal">
      <formula>"-"</formula>
    </cfRule>
    <cfRule type="containsText" dxfId="315" priority="76" stopIfTrue="1" operator="containsText" text="leer">
      <formula>NOT(ISERROR(SEARCH("leer",G5)))</formula>
    </cfRule>
  </conditionalFormatting>
  <conditionalFormatting sqref="G5:G6">
    <cfRule type="cellIs" dxfId="314" priority="73" stopIfTrue="1" operator="equal">
      <formula>"-"</formula>
    </cfRule>
    <cfRule type="containsText" dxfId="313" priority="74" stopIfTrue="1" operator="containsText" text="leer">
      <formula>NOT(ISERROR(SEARCH("leer",G5)))</formula>
    </cfRule>
  </conditionalFormatting>
  <conditionalFormatting sqref="F5:F6">
    <cfRule type="cellIs" dxfId="312" priority="71" stopIfTrue="1" operator="equal">
      <formula>"-"</formula>
    </cfRule>
    <cfRule type="containsText" dxfId="311" priority="72" stopIfTrue="1" operator="containsText" text="leer">
      <formula>NOT(ISERROR(SEARCH("leer",F5)))</formula>
    </cfRule>
  </conditionalFormatting>
  <conditionalFormatting sqref="F5:F6">
    <cfRule type="cellIs" dxfId="310" priority="70" stopIfTrue="1" operator="equal">
      <formula>"-"</formula>
    </cfRule>
  </conditionalFormatting>
  <conditionalFormatting sqref="F5:F6">
    <cfRule type="cellIs" dxfId="309" priority="68" stopIfTrue="1" operator="equal">
      <formula>"-"</formula>
    </cfRule>
    <cfRule type="containsText" dxfId="308" priority="69" stopIfTrue="1" operator="containsText" text="leer">
      <formula>NOT(ISERROR(SEARCH("leer",F5)))</formula>
    </cfRule>
  </conditionalFormatting>
  <conditionalFormatting sqref="F5:F6">
    <cfRule type="cellIs" dxfId="307" priority="67" stopIfTrue="1" operator="equal">
      <formula>"-"</formula>
    </cfRule>
  </conditionalFormatting>
  <conditionalFormatting sqref="F5">
    <cfRule type="cellIs" dxfId="306" priority="65" stopIfTrue="1" operator="equal">
      <formula>"-"</formula>
    </cfRule>
    <cfRule type="containsText" dxfId="305" priority="66" stopIfTrue="1" operator="containsText" text="leer">
      <formula>NOT(ISERROR(SEARCH("leer",F5)))</formula>
    </cfRule>
  </conditionalFormatting>
  <conditionalFormatting sqref="F5">
    <cfRule type="cellIs" dxfId="304" priority="63" stopIfTrue="1" operator="equal">
      <formula>"-"</formula>
    </cfRule>
    <cfRule type="containsText" dxfId="303" priority="64" stopIfTrue="1" operator="containsText" text="leer">
      <formula>NOT(ISERROR(SEARCH("leer",F5)))</formula>
    </cfRule>
  </conditionalFormatting>
  <conditionalFormatting sqref="F5">
    <cfRule type="cellIs" dxfId="302" priority="61" stopIfTrue="1" operator="equal">
      <formula>"-"</formula>
    </cfRule>
    <cfRule type="containsText" dxfId="301" priority="62" stopIfTrue="1" operator="containsText" text="leer">
      <formula>NOT(ISERROR(SEARCH("leer",F5)))</formula>
    </cfRule>
  </conditionalFormatting>
  <conditionalFormatting sqref="F5">
    <cfRule type="cellIs" dxfId="300" priority="59" stopIfTrue="1" operator="equal">
      <formula>"-"</formula>
    </cfRule>
    <cfRule type="containsText" dxfId="299" priority="60" stopIfTrue="1" operator="containsText" text="leer">
      <formula>NOT(ISERROR(SEARCH("leer",F5)))</formula>
    </cfRule>
  </conditionalFormatting>
  <conditionalFormatting sqref="F5">
    <cfRule type="cellIs" dxfId="298" priority="57" stopIfTrue="1" operator="equal">
      <formula>"-"</formula>
    </cfRule>
    <cfRule type="containsText" dxfId="297" priority="58" stopIfTrue="1" operator="containsText" text="leer">
      <formula>NOT(ISERROR(SEARCH("leer",F5)))</formula>
    </cfRule>
  </conditionalFormatting>
  <conditionalFormatting sqref="F5">
    <cfRule type="cellIs" dxfId="296" priority="55" stopIfTrue="1" operator="equal">
      <formula>"-"</formula>
    </cfRule>
    <cfRule type="containsText" dxfId="295" priority="56" stopIfTrue="1" operator="containsText" text="leer">
      <formula>NOT(ISERROR(SEARCH("leer",F5)))</formula>
    </cfRule>
  </conditionalFormatting>
  <conditionalFormatting sqref="F5">
    <cfRule type="cellIs" dxfId="294" priority="53" stopIfTrue="1" operator="equal">
      <formula>"-"</formula>
    </cfRule>
    <cfRule type="containsText" dxfId="293" priority="54" stopIfTrue="1" operator="containsText" text="leer">
      <formula>NOT(ISERROR(SEARCH("leer",F5)))</formula>
    </cfRule>
  </conditionalFormatting>
  <conditionalFormatting sqref="F5">
    <cfRule type="cellIs" dxfId="292" priority="51" stopIfTrue="1" operator="equal">
      <formula>"-"</formula>
    </cfRule>
    <cfRule type="containsText" dxfId="291" priority="52" stopIfTrue="1" operator="containsText" text="leer">
      <formula>NOT(ISERROR(SEARCH("leer",F5)))</formula>
    </cfRule>
  </conditionalFormatting>
  <conditionalFormatting sqref="F5">
    <cfRule type="cellIs" dxfId="290" priority="49" stopIfTrue="1" operator="equal">
      <formula>"-"</formula>
    </cfRule>
    <cfRule type="containsText" dxfId="289" priority="50" stopIfTrue="1" operator="containsText" text="leer">
      <formula>NOT(ISERROR(SEARCH("leer",F5)))</formula>
    </cfRule>
  </conditionalFormatting>
  <conditionalFormatting sqref="F5">
    <cfRule type="cellIs" dxfId="288" priority="47" stopIfTrue="1" operator="equal">
      <formula>"-"</formula>
    </cfRule>
    <cfRule type="containsText" dxfId="287" priority="48" stopIfTrue="1" operator="containsText" text="leer">
      <formula>NOT(ISERROR(SEARCH("leer",F5)))</formula>
    </cfRule>
  </conditionalFormatting>
  <conditionalFormatting sqref="F5">
    <cfRule type="cellIs" dxfId="286" priority="45" stopIfTrue="1" operator="equal">
      <formula>"-"</formula>
    </cfRule>
    <cfRule type="containsText" dxfId="285" priority="46" stopIfTrue="1" operator="containsText" text="leer">
      <formula>NOT(ISERROR(SEARCH("leer",F5)))</formula>
    </cfRule>
  </conditionalFormatting>
  <conditionalFormatting sqref="F6">
    <cfRule type="cellIs" dxfId="284" priority="43" stopIfTrue="1" operator="equal">
      <formula>"-"</formula>
    </cfRule>
    <cfRule type="containsText" dxfId="283" priority="44" stopIfTrue="1" operator="containsText" text="leer">
      <formula>NOT(ISERROR(SEARCH("leer",F6)))</formula>
    </cfRule>
  </conditionalFormatting>
  <conditionalFormatting sqref="F6">
    <cfRule type="cellIs" dxfId="282" priority="41" stopIfTrue="1" operator="equal">
      <formula>"-"</formula>
    </cfRule>
    <cfRule type="containsText" dxfId="281" priority="42" stopIfTrue="1" operator="containsText" text="leer">
      <formula>NOT(ISERROR(SEARCH("leer",F6)))</formula>
    </cfRule>
  </conditionalFormatting>
  <conditionalFormatting sqref="F6">
    <cfRule type="cellIs" dxfId="280" priority="39" stopIfTrue="1" operator="equal">
      <formula>"-"</formula>
    </cfRule>
    <cfRule type="containsText" dxfId="279" priority="40" stopIfTrue="1" operator="containsText" text="leer">
      <formula>NOT(ISERROR(SEARCH("leer",F6)))</formula>
    </cfRule>
  </conditionalFormatting>
  <conditionalFormatting sqref="F6">
    <cfRule type="cellIs" dxfId="278" priority="37" stopIfTrue="1" operator="equal">
      <formula>"-"</formula>
    </cfRule>
    <cfRule type="containsText" dxfId="277" priority="38" stopIfTrue="1" operator="containsText" text="leer">
      <formula>NOT(ISERROR(SEARCH("leer",F6)))</formula>
    </cfRule>
  </conditionalFormatting>
  <conditionalFormatting sqref="F6">
    <cfRule type="cellIs" dxfId="276" priority="35" stopIfTrue="1" operator="equal">
      <formula>"-"</formula>
    </cfRule>
    <cfRule type="containsText" dxfId="275" priority="36" stopIfTrue="1" operator="containsText" text="leer">
      <formula>NOT(ISERROR(SEARCH("leer",F6)))</formula>
    </cfRule>
  </conditionalFormatting>
  <conditionalFormatting sqref="F6">
    <cfRule type="cellIs" dxfId="274" priority="33" stopIfTrue="1" operator="equal">
      <formula>"-"</formula>
    </cfRule>
    <cfRule type="containsText" dxfId="273" priority="34" stopIfTrue="1" operator="containsText" text="leer">
      <formula>NOT(ISERROR(SEARCH("leer",F6)))</formula>
    </cfRule>
  </conditionalFormatting>
  <conditionalFormatting sqref="F6">
    <cfRule type="cellIs" dxfId="272" priority="31" stopIfTrue="1" operator="equal">
      <formula>"-"</formula>
    </cfRule>
    <cfRule type="containsText" dxfId="271" priority="32" stopIfTrue="1" operator="containsText" text="leer">
      <formula>NOT(ISERROR(SEARCH("leer",F6)))</formula>
    </cfRule>
  </conditionalFormatting>
  <conditionalFormatting sqref="F6">
    <cfRule type="cellIs" dxfId="270" priority="29" stopIfTrue="1" operator="equal">
      <formula>"-"</formula>
    </cfRule>
    <cfRule type="containsText" dxfId="269" priority="30" stopIfTrue="1" operator="containsText" text="leer">
      <formula>NOT(ISERROR(SEARCH("leer",F6)))</formula>
    </cfRule>
  </conditionalFormatting>
  <conditionalFormatting sqref="F6">
    <cfRule type="cellIs" dxfId="268" priority="27" stopIfTrue="1" operator="equal">
      <formula>"-"</formula>
    </cfRule>
    <cfRule type="containsText" dxfId="267" priority="28" stopIfTrue="1" operator="containsText" text="leer">
      <formula>NOT(ISERROR(SEARCH("leer",F6)))</formula>
    </cfRule>
  </conditionalFormatting>
  <conditionalFormatting sqref="F6">
    <cfRule type="cellIs" dxfId="266" priority="25" stopIfTrue="1" operator="equal">
      <formula>"-"</formula>
    </cfRule>
    <cfRule type="containsText" dxfId="265" priority="26" stopIfTrue="1" operator="containsText" text="leer">
      <formula>NOT(ISERROR(SEARCH("leer",F6)))</formula>
    </cfRule>
  </conditionalFormatting>
  <conditionalFormatting sqref="F6">
    <cfRule type="cellIs" dxfId="264" priority="23" stopIfTrue="1" operator="equal">
      <formula>"-"</formula>
    </cfRule>
    <cfRule type="containsText" dxfId="263" priority="24" stopIfTrue="1" operator="containsText" text="leer">
      <formula>NOT(ISERROR(SEARCH("leer",F6)))</formula>
    </cfRule>
  </conditionalFormatting>
  <conditionalFormatting sqref="F6">
    <cfRule type="cellIs" dxfId="262" priority="21" stopIfTrue="1" operator="equal">
      <formula>"-"</formula>
    </cfRule>
    <cfRule type="containsText" dxfId="261" priority="22" stopIfTrue="1" operator="containsText" text="leer">
      <formula>NOT(ISERROR(SEARCH("leer",F6)))</formula>
    </cfRule>
  </conditionalFormatting>
  <conditionalFormatting sqref="F6">
    <cfRule type="cellIs" dxfId="260" priority="19" stopIfTrue="1" operator="equal">
      <formula>"-"</formula>
    </cfRule>
    <cfRule type="containsText" dxfId="259" priority="20" stopIfTrue="1" operator="containsText" text="leer">
      <formula>NOT(ISERROR(SEARCH("leer",F6)))</formula>
    </cfRule>
  </conditionalFormatting>
  <conditionalFormatting sqref="F6">
    <cfRule type="cellIs" dxfId="258" priority="17" stopIfTrue="1" operator="equal">
      <formula>"-"</formula>
    </cfRule>
    <cfRule type="containsText" dxfId="257" priority="18" stopIfTrue="1" operator="containsText" text="leer">
      <formula>NOT(ISERROR(SEARCH("leer",F6)))</formula>
    </cfRule>
  </conditionalFormatting>
  <conditionalFormatting sqref="F6">
    <cfRule type="cellIs" dxfId="256" priority="15" stopIfTrue="1" operator="equal">
      <formula>"-"</formula>
    </cfRule>
    <cfRule type="containsText" dxfId="255" priority="16" stopIfTrue="1" operator="containsText" text="leer">
      <formula>NOT(ISERROR(SEARCH("leer",F6)))</formula>
    </cfRule>
  </conditionalFormatting>
  <conditionalFormatting sqref="F6">
    <cfRule type="cellIs" dxfId="254" priority="13" stopIfTrue="1" operator="equal">
      <formula>"-"</formula>
    </cfRule>
    <cfRule type="containsText" dxfId="253" priority="14" stopIfTrue="1" operator="containsText" text="leer">
      <formula>NOT(ISERROR(SEARCH("leer",F6)))</formula>
    </cfRule>
  </conditionalFormatting>
  <conditionalFormatting sqref="F6">
    <cfRule type="cellIs" dxfId="252" priority="11" stopIfTrue="1" operator="equal">
      <formula>"-"</formula>
    </cfRule>
    <cfRule type="containsText" dxfId="251" priority="12" stopIfTrue="1" operator="containsText" text="leer">
      <formula>NOT(ISERROR(SEARCH("leer",F6)))</formula>
    </cfRule>
  </conditionalFormatting>
  <conditionalFormatting sqref="F6">
    <cfRule type="cellIs" dxfId="250" priority="9" stopIfTrue="1" operator="equal">
      <formula>"-"</formula>
    </cfRule>
    <cfRule type="containsText" dxfId="249" priority="10" stopIfTrue="1" operator="containsText" text="leer">
      <formula>NOT(ISERROR(SEARCH("leer",F6)))</formula>
    </cfRule>
  </conditionalFormatting>
  <conditionalFormatting sqref="F6">
    <cfRule type="cellIs" dxfId="248" priority="7" stopIfTrue="1" operator="equal">
      <formula>"-"</formula>
    </cfRule>
    <cfRule type="containsText" dxfId="247" priority="8" stopIfTrue="1" operator="containsText" text="leer">
      <formula>NOT(ISERROR(SEARCH("leer",F6)))</formula>
    </cfRule>
  </conditionalFormatting>
  <conditionalFormatting sqref="F6">
    <cfRule type="cellIs" dxfId="246" priority="5" stopIfTrue="1" operator="equal">
      <formula>"-"</formula>
    </cfRule>
    <cfRule type="containsText" dxfId="245" priority="6" stopIfTrue="1" operator="containsText" text="leer">
      <formula>NOT(ISERROR(SEARCH("leer",F6)))</formula>
    </cfRule>
  </conditionalFormatting>
  <conditionalFormatting sqref="F6">
    <cfRule type="cellIs" dxfId="244" priority="3" stopIfTrue="1" operator="equal">
      <formula>"-"</formula>
    </cfRule>
    <cfRule type="containsText" dxfId="243" priority="4" stopIfTrue="1" operator="containsText" text="leer">
      <formula>NOT(ISERROR(SEARCH("leer",F6)))</formula>
    </cfRule>
  </conditionalFormatting>
  <conditionalFormatting sqref="F6">
    <cfRule type="cellIs" dxfId="242" priority="1" stopIfTrue="1" operator="equal">
      <formula>"-"</formula>
    </cfRule>
    <cfRule type="containsText" dxfId="241" priority="2" stopIfTrue="1" operator="containsText" text="leer">
      <formula>NOT(ISERROR(SEARCH("leer",F6)))</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43"/>
  <sheetViews>
    <sheetView showRuler="0" workbookViewId="0"/>
  </sheetViews>
  <sheetFormatPr baseColWidth="10" defaultColWidth="10.7109375" defaultRowHeight="12.75"/>
  <cols>
    <col min="1" max="1" width="52.42578125" style="5" customWidth="1"/>
    <col min="2" max="2" width="4.85546875" style="5" customWidth="1"/>
    <col min="3" max="3" width="9.140625" style="71" customWidth="1"/>
    <col min="4" max="5" width="12.28515625" style="22" customWidth="1"/>
    <col min="6" max="6" width="11.42578125" style="22" customWidth="1"/>
    <col min="7" max="8" width="10.42578125" style="71" customWidth="1"/>
    <col min="9" max="9" width="10.140625" style="8" customWidth="1"/>
    <col min="10" max="10" width="10.42578125" style="8" customWidth="1"/>
    <col min="11" max="16384" width="10.7109375" style="5"/>
  </cols>
  <sheetData>
    <row r="1" spans="1:12">
      <c r="A1" s="97" t="s">
        <v>370</v>
      </c>
      <c r="C1" s="8"/>
      <c r="G1" s="5"/>
      <c r="H1" s="5"/>
      <c r="I1" s="5"/>
      <c r="J1" s="5"/>
    </row>
    <row r="2" spans="1:12">
      <c r="A2" s="97"/>
      <c r="C2" s="8"/>
      <c r="G2" s="5"/>
      <c r="H2" s="5"/>
      <c r="I2" s="5"/>
      <c r="J2" s="5"/>
    </row>
    <row r="3" spans="1:12" s="4" customFormat="1">
      <c r="A3" s="4" t="s">
        <v>780</v>
      </c>
      <c r="C3" s="30" t="s">
        <v>413</v>
      </c>
      <c r="D3" s="30" t="s">
        <v>525</v>
      </c>
      <c r="E3" s="24">
        <v>2013</v>
      </c>
      <c r="F3" s="24">
        <v>2012</v>
      </c>
      <c r="G3" s="24">
        <v>2011</v>
      </c>
      <c r="H3" s="24">
        <v>2010</v>
      </c>
      <c r="I3" s="24">
        <v>2009</v>
      </c>
      <c r="J3" s="24">
        <v>2008</v>
      </c>
    </row>
    <row r="4" spans="1:12" s="4" customFormat="1">
      <c r="C4" s="71"/>
      <c r="D4" s="142"/>
      <c r="E4" s="142"/>
      <c r="F4" s="142"/>
      <c r="G4" s="71"/>
      <c r="H4" s="24"/>
      <c r="I4" s="24"/>
      <c r="J4" s="24"/>
    </row>
    <row r="5" spans="1:12">
      <c r="A5" s="4" t="s">
        <v>782</v>
      </c>
      <c r="B5" s="30"/>
      <c r="D5" s="142"/>
      <c r="E5" s="142"/>
      <c r="F5" s="142"/>
      <c r="I5" s="71"/>
      <c r="J5" s="71"/>
    </row>
    <row r="6" spans="1:12">
      <c r="A6" s="83" t="s">
        <v>238</v>
      </c>
      <c r="B6" s="30"/>
      <c r="D6" s="142"/>
      <c r="E6" s="142"/>
      <c r="F6" s="142"/>
      <c r="I6" s="71"/>
      <c r="J6" s="71"/>
    </row>
    <row r="7" spans="1:12">
      <c r="A7" s="30" t="s">
        <v>239</v>
      </c>
      <c r="B7" s="30" t="s">
        <v>506</v>
      </c>
      <c r="D7" s="142" t="s">
        <v>526</v>
      </c>
      <c r="E7" s="35">
        <v>2183499.5292000002</v>
      </c>
      <c r="F7" s="35">
        <v>2091837.5279999999</v>
      </c>
      <c r="G7" s="35">
        <v>2019657.78</v>
      </c>
      <c r="H7" s="35">
        <v>1961501.1839999999</v>
      </c>
      <c r="I7" s="35">
        <v>1850398.8840000001</v>
      </c>
      <c r="J7" s="35">
        <v>1841066.2439999999</v>
      </c>
    </row>
    <row r="8" spans="1:12">
      <c r="A8" s="30" t="s">
        <v>240</v>
      </c>
      <c r="B8" s="30" t="s">
        <v>506</v>
      </c>
      <c r="D8" s="142" t="s">
        <v>526</v>
      </c>
      <c r="E8" s="35">
        <v>123992.63316</v>
      </c>
      <c r="F8" s="35">
        <v>151191.16649999999</v>
      </c>
      <c r="G8" s="35">
        <v>148493.3835</v>
      </c>
      <c r="H8" s="35">
        <v>169944.5704</v>
      </c>
      <c r="I8" s="35">
        <v>191170.54329999999</v>
      </c>
      <c r="J8" s="35">
        <v>230663.63649999999</v>
      </c>
    </row>
    <row r="9" spans="1:12">
      <c r="A9" s="30" t="s">
        <v>579</v>
      </c>
      <c r="B9" s="30" t="s">
        <v>506</v>
      </c>
      <c r="D9" s="142" t="s">
        <v>526</v>
      </c>
      <c r="E9" s="35">
        <v>14989.899600000001</v>
      </c>
      <c r="F9" s="35">
        <v>16532.732339998998</v>
      </c>
      <c r="G9" s="35">
        <v>43542.132119998998</v>
      </c>
      <c r="H9" s="35">
        <v>41188.310099998998</v>
      </c>
      <c r="I9" s="35">
        <v>41511.063239998999</v>
      </c>
      <c r="J9" s="35">
        <v>37841.876100000001</v>
      </c>
    </row>
    <row r="10" spans="1:12">
      <c r="A10" s="30" t="s">
        <v>508</v>
      </c>
      <c r="B10" s="30" t="s">
        <v>506</v>
      </c>
      <c r="D10" s="142" t="s">
        <v>526</v>
      </c>
      <c r="E10" s="35">
        <v>16138.6558</v>
      </c>
      <c r="F10" s="35">
        <v>21391.113459999</v>
      </c>
      <c r="G10" s="35">
        <v>22076.803279999</v>
      </c>
      <c r="H10" s="35">
        <v>21376.658099999</v>
      </c>
      <c r="I10" s="35">
        <v>18204.964159998999</v>
      </c>
      <c r="J10" s="35">
        <v>8937.0580999999002</v>
      </c>
    </row>
    <row r="11" spans="1:12">
      <c r="A11" s="204" t="s">
        <v>191</v>
      </c>
      <c r="B11" s="204" t="s">
        <v>506</v>
      </c>
      <c r="C11" s="203"/>
      <c r="D11" s="204" t="s">
        <v>527</v>
      </c>
      <c r="E11" s="35">
        <v>11858.7852</v>
      </c>
      <c r="F11" s="35">
        <v>6190.3656000000001</v>
      </c>
      <c r="G11" s="35">
        <v>3497.1480000000001</v>
      </c>
      <c r="H11" s="35">
        <v>1476.5940000000001</v>
      </c>
      <c r="I11" s="35">
        <v>469.548</v>
      </c>
      <c r="J11" s="35">
        <v>9.3851999999999993</v>
      </c>
    </row>
    <row r="12" spans="1:12">
      <c r="A12" s="30" t="s">
        <v>556</v>
      </c>
      <c r="B12" s="30" t="s">
        <v>506</v>
      </c>
      <c r="D12" s="142"/>
      <c r="E12" s="326">
        <v>2350479.5029600002</v>
      </c>
      <c r="F12" s="326">
        <v>2287142.9059000001</v>
      </c>
      <c r="G12" s="326">
        <v>2237267.2469000001</v>
      </c>
      <c r="H12" s="326">
        <v>2195487.3166</v>
      </c>
      <c r="I12" s="326">
        <v>2101755.0027000001</v>
      </c>
      <c r="J12" s="326">
        <v>2118518.1998999999</v>
      </c>
    </row>
    <row r="13" spans="1:12">
      <c r="A13" s="168" t="s">
        <v>670</v>
      </c>
      <c r="B13" s="30" t="s">
        <v>309</v>
      </c>
      <c r="D13" s="142"/>
      <c r="E13" s="93">
        <v>1.1911374238636001</v>
      </c>
      <c r="F13" s="93">
        <v>1.2059359731676</v>
      </c>
      <c r="G13" s="93">
        <v>1.1430887979715001</v>
      </c>
      <c r="H13" s="93">
        <v>1.0409193406496999</v>
      </c>
      <c r="I13" s="93">
        <v>0.88851993386523997</v>
      </c>
      <c r="J13" s="93">
        <v>0.42229721228839001</v>
      </c>
      <c r="K13" s="222"/>
      <c r="L13" s="223"/>
    </row>
    <row r="14" spans="1:12">
      <c r="A14" s="168" t="s">
        <v>208</v>
      </c>
      <c r="B14" s="30" t="s">
        <v>506</v>
      </c>
      <c r="D14" s="142" t="s">
        <v>789</v>
      </c>
      <c r="E14" s="35">
        <v>457781.05272000004</v>
      </c>
      <c r="F14" s="35">
        <v>488267.40159999998</v>
      </c>
      <c r="G14" s="35">
        <v>512399.2377</v>
      </c>
      <c r="H14" s="35">
        <v>534684.93330000003</v>
      </c>
      <c r="I14" s="35">
        <v>554367.61139999994</v>
      </c>
      <c r="J14" s="35">
        <v>650829.83140000002</v>
      </c>
      <c r="K14" s="224"/>
      <c r="L14" s="223"/>
    </row>
    <row r="15" spans="1:12">
      <c r="A15" s="168" t="s">
        <v>207</v>
      </c>
      <c r="B15" s="30" t="s">
        <v>506</v>
      </c>
      <c r="D15" s="142" t="s">
        <v>789</v>
      </c>
      <c r="E15" s="35">
        <v>1839296.0723999999</v>
      </c>
      <c r="F15" s="35">
        <v>1741747.5623999999</v>
      </c>
      <c r="G15" s="35">
        <v>1673374.3676</v>
      </c>
      <c r="H15" s="35">
        <v>1612655.5149999999</v>
      </c>
      <c r="I15" s="35">
        <v>1507781.0149000001</v>
      </c>
      <c r="J15" s="35">
        <v>1436611.76</v>
      </c>
      <c r="K15" s="224"/>
      <c r="L15" s="223"/>
    </row>
    <row r="16" spans="1:12">
      <c r="A16" s="168" t="s">
        <v>507</v>
      </c>
      <c r="B16" s="30" t="s">
        <v>506</v>
      </c>
      <c r="D16" s="142" t="s">
        <v>789</v>
      </c>
      <c r="E16" s="35">
        <v>49163.134740000001</v>
      </c>
      <c r="F16" s="35">
        <v>52419.798799999997</v>
      </c>
      <c r="G16" s="35">
        <v>46441.5023</v>
      </c>
      <c r="H16" s="35">
        <v>43453.575599999996</v>
      </c>
      <c r="I16" s="35">
        <v>35492.402699999999</v>
      </c>
      <c r="J16" s="35">
        <v>27300.388500000001</v>
      </c>
      <c r="K16" s="224"/>
      <c r="L16" s="223"/>
    </row>
    <row r="17" spans="1:12">
      <c r="A17" s="168"/>
      <c r="B17" s="30"/>
      <c r="D17" s="142"/>
      <c r="E17" s="35"/>
      <c r="F17" s="35"/>
      <c r="G17" s="35"/>
      <c r="H17" s="35"/>
      <c r="I17" s="35"/>
      <c r="J17" s="35"/>
      <c r="K17" s="224"/>
      <c r="L17" s="223"/>
    </row>
    <row r="18" spans="1:12">
      <c r="A18" s="83" t="s">
        <v>511</v>
      </c>
      <c r="B18" s="30"/>
      <c r="D18" s="142"/>
      <c r="E18" s="142"/>
      <c r="F18" s="142"/>
      <c r="I18" s="71"/>
      <c r="J18" s="71"/>
    </row>
    <row r="19" spans="1:12">
      <c r="A19" s="30" t="s">
        <v>241</v>
      </c>
      <c r="B19" s="30" t="s">
        <v>506</v>
      </c>
      <c r="D19" s="142" t="s">
        <v>526</v>
      </c>
      <c r="E19" s="35">
        <v>197891.14920000001</v>
      </c>
      <c r="F19" s="35">
        <v>233774.81400000001</v>
      </c>
      <c r="G19" s="35">
        <v>238908.11040000001</v>
      </c>
      <c r="H19" s="35">
        <v>301323.6642</v>
      </c>
      <c r="I19" s="35">
        <v>322819.83240000001</v>
      </c>
      <c r="J19" s="35">
        <v>343154.71919999999</v>
      </c>
      <c r="K19" s="225"/>
      <c r="L19" s="19"/>
    </row>
    <row r="20" spans="1:12">
      <c r="A20" s="30" t="s">
        <v>579</v>
      </c>
      <c r="B20" s="30" t="s">
        <v>506</v>
      </c>
      <c r="D20" s="142" t="s">
        <v>526</v>
      </c>
      <c r="E20" s="35">
        <v>82642.986000000004</v>
      </c>
      <c r="F20" s="35">
        <v>111816.4032</v>
      </c>
      <c r="G20" s="35">
        <v>81406.512000000002</v>
      </c>
      <c r="H20" s="35">
        <v>85083.202799999999</v>
      </c>
      <c r="I20" s="35">
        <v>62564.205600000001</v>
      </c>
      <c r="J20" s="35">
        <v>73252.710000000006</v>
      </c>
      <c r="K20" s="225"/>
      <c r="L20" s="19"/>
    </row>
    <row r="21" spans="1:12">
      <c r="A21" s="30" t="s">
        <v>580</v>
      </c>
      <c r="B21" s="30" t="s">
        <v>506</v>
      </c>
      <c r="D21" s="142" t="s">
        <v>526</v>
      </c>
      <c r="E21" s="35">
        <v>2542</v>
      </c>
      <c r="F21" s="35">
        <v>2541.6</v>
      </c>
      <c r="G21" s="35">
        <v>2541.6</v>
      </c>
      <c r="H21" s="35">
        <v>2541.6</v>
      </c>
      <c r="I21" s="35">
        <v>2517.4295999999999</v>
      </c>
      <c r="J21" s="35">
        <v>2476.8755999999998</v>
      </c>
      <c r="K21" s="225"/>
      <c r="L21" s="19"/>
    </row>
    <row r="22" spans="1:12">
      <c r="A22" s="204" t="s">
        <v>581</v>
      </c>
      <c r="B22" s="204" t="s">
        <v>506</v>
      </c>
      <c r="C22" s="203"/>
      <c r="D22" s="276" t="s">
        <v>526</v>
      </c>
      <c r="E22" s="327">
        <v>3337</v>
      </c>
      <c r="F22" s="327">
        <v>3337.2719999999999</v>
      </c>
      <c r="G22" s="327">
        <v>3337.2719999999999</v>
      </c>
      <c r="H22" s="327">
        <v>3337.2719999999999</v>
      </c>
      <c r="I22" s="327">
        <v>3305.5344</v>
      </c>
      <c r="J22" s="327">
        <v>3252.2867999999999</v>
      </c>
      <c r="K22" s="225"/>
      <c r="L22" s="19"/>
    </row>
    <row r="23" spans="1:12">
      <c r="A23" s="30" t="s">
        <v>511</v>
      </c>
      <c r="B23" s="30" t="s">
        <v>506</v>
      </c>
      <c r="D23" s="142"/>
      <c r="E23" s="215">
        <v>286413.00719999999</v>
      </c>
      <c r="F23" s="215">
        <v>351470.08919999999</v>
      </c>
      <c r="G23" s="215">
        <v>326193.49440000003</v>
      </c>
      <c r="H23" s="215">
        <v>392285.739</v>
      </c>
      <c r="I23" s="215">
        <v>391207.00199999998</v>
      </c>
      <c r="J23" s="215">
        <v>422136.58439999999</v>
      </c>
    </row>
    <row r="24" spans="1:12">
      <c r="A24" s="168" t="s">
        <v>671</v>
      </c>
      <c r="B24" s="30" t="s">
        <v>309</v>
      </c>
      <c r="D24" s="142"/>
      <c r="E24" s="93">
        <v>2.0525855503115999</v>
      </c>
      <c r="F24" s="93">
        <v>1.6726521489727</v>
      </c>
      <c r="G24" s="93">
        <v>1.8022652508179999</v>
      </c>
      <c r="H24" s="93">
        <v>1.4986198618858999</v>
      </c>
      <c r="I24" s="93">
        <v>1.4884610884342</v>
      </c>
      <c r="J24" s="93">
        <v>1.3571821566101001</v>
      </c>
    </row>
    <row r="25" spans="1:12">
      <c r="A25" s="168"/>
      <c r="B25" s="30"/>
      <c r="D25" s="142"/>
      <c r="E25" s="142"/>
      <c r="F25" s="142"/>
      <c r="G25" s="328"/>
      <c r="H25" s="328"/>
      <c r="I25" s="328"/>
      <c r="J25" s="328"/>
    </row>
    <row r="26" spans="1:12">
      <c r="A26" s="277" t="s">
        <v>783</v>
      </c>
      <c r="B26" s="277" t="s">
        <v>506</v>
      </c>
      <c r="C26" s="211"/>
      <c r="D26" s="278" t="s">
        <v>526</v>
      </c>
      <c r="E26" s="329">
        <v>2625033.7249599998</v>
      </c>
      <c r="F26" s="329">
        <v>2632422.6294999998</v>
      </c>
      <c r="G26" s="329">
        <v>2559963.5932999998</v>
      </c>
      <c r="H26" s="329">
        <v>2586296.4616</v>
      </c>
      <c r="I26" s="329">
        <v>2492492.4567</v>
      </c>
      <c r="J26" s="329">
        <v>2540645.3991</v>
      </c>
    </row>
    <row r="27" spans="1:12">
      <c r="A27" s="168" t="s">
        <v>784</v>
      </c>
      <c r="B27" s="31" t="s">
        <v>309</v>
      </c>
      <c r="C27" s="137"/>
      <c r="D27" s="279" t="s">
        <v>526</v>
      </c>
      <c r="E27" s="330">
        <v>0.83875218785369998</v>
      </c>
      <c r="F27" s="330">
        <v>1.0359273299964</v>
      </c>
      <c r="G27" s="330">
        <v>1.0920340958428001</v>
      </c>
      <c r="H27" s="330">
        <v>1.0538440006656</v>
      </c>
      <c r="I27" s="330">
        <v>0.96401207134692002</v>
      </c>
      <c r="J27" s="330">
        <v>0.57726357661700001</v>
      </c>
    </row>
    <row r="28" spans="1:12">
      <c r="A28" s="4"/>
      <c r="B28" s="4"/>
      <c r="D28" s="142"/>
      <c r="E28" s="142"/>
      <c r="F28" s="142"/>
      <c r="G28" s="331"/>
      <c r="H28" s="331"/>
      <c r="I28" s="331"/>
      <c r="J28" s="331"/>
    </row>
    <row r="29" spans="1:12">
      <c r="A29" s="4" t="s">
        <v>785</v>
      </c>
      <c r="B29" s="30"/>
      <c r="D29" s="142"/>
      <c r="E29" s="142"/>
      <c r="F29" s="142"/>
      <c r="I29" s="71"/>
      <c r="J29" s="71"/>
    </row>
    <row r="30" spans="1:12">
      <c r="A30" s="30" t="s">
        <v>255</v>
      </c>
      <c r="B30" s="30" t="s">
        <v>506</v>
      </c>
      <c r="D30" s="142" t="s">
        <v>527</v>
      </c>
      <c r="E30" s="35">
        <v>63590.547599999998</v>
      </c>
      <c r="F30" s="35">
        <v>69451.984800000006</v>
      </c>
      <c r="G30" s="35">
        <v>62858.876400000001</v>
      </c>
      <c r="H30" s="35">
        <v>85544.7264</v>
      </c>
      <c r="I30" s="35">
        <v>50259.859199999999</v>
      </c>
      <c r="J30" s="35">
        <v>95957.848800000007</v>
      </c>
      <c r="K30" s="225"/>
      <c r="L30" s="19"/>
    </row>
    <row r="31" spans="1:12">
      <c r="A31" s="168" t="s">
        <v>672</v>
      </c>
      <c r="B31" s="30" t="s">
        <v>309</v>
      </c>
      <c r="D31" s="142" t="s">
        <v>527</v>
      </c>
      <c r="E31" s="35">
        <v>50</v>
      </c>
      <c r="F31" s="35">
        <v>50</v>
      </c>
      <c r="G31" s="35">
        <v>50</v>
      </c>
      <c r="H31" s="35">
        <v>50</v>
      </c>
      <c r="I31" s="35">
        <v>50</v>
      </c>
      <c r="J31" s="35">
        <v>50</v>
      </c>
      <c r="K31" s="225"/>
      <c r="L31" s="19"/>
    </row>
    <row r="32" spans="1:12">
      <c r="A32" s="30" t="s">
        <v>191</v>
      </c>
      <c r="B32" s="30" t="s">
        <v>506</v>
      </c>
      <c r="D32" s="142" t="s">
        <v>527</v>
      </c>
      <c r="E32" s="35">
        <v>428607.68173611001</v>
      </c>
      <c r="F32" s="35">
        <v>485193.10905227001</v>
      </c>
      <c r="G32" s="35">
        <v>504145.24899771</v>
      </c>
      <c r="H32" s="35">
        <v>544597.37919591996</v>
      </c>
      <c r="I32" s="35">
        <v>582947.97239791998</v>
      </c>
      <c r="J32" s="35">
        <v>575968.74502448004</v>
      </c>
      <c r="K32" s="225"/>
      <c r="L32" s="19"/>
    </row>
    <row r="33" spans="1:12">
      <c r="A33" s="168" t="s">
        <v>673</v>
      </c>
      <c r="B33" s="30" t="s">
        <v>309</v>
      </c>
      <c r="D33" s="142" t="s">
        <v>527</v>
      </c>
      <c r="E33" s="215">
        <v>100</v>
      </c>
      <c r="F33" s="215">
        <v>100</v>
      </c>
      <c r="G33" s="35">
        <v>100</v>
      </c>
      <c r="H33" s="35">
        <v>100</v>
      </c>
      <c r="I33" s="35">
        <v>100</v>
      </c>
      <c r="J33" s="35">
        <v>100</v>
      </c>
      <c r="K33" s="225"/>
      <c r="L33" s="19"/>
    </row>
    <row r="34" spans="1:12">
      <c r="A34" s="277" t="s">
        <v>786</v>
      </c>
      <c r="B34" s="277" t="s">
        <v>506</v>
      </c>
      <c r="C34" s="211"/>
      <c r="D34" s="278" t="s">
        <v>527</v>
      </c>
      <c r="E34" s="332">
        <v>504057.01453610999</v>
      </c>
      <c r="F34" s="332">
        <v>560835.45945226995</v>
      </c>
      <c r="G34" s="332">
        <v>570501.27339771006</v>
      </c>
      <c r="H34" s="332">
        <v>631618.69959592004</v>
      </c>
      <c r="I34" s="332">
        <v>633677.37959791999</v>
      </c>
      <c r="J34" s="332">
        <v>671935.97902447998</v>
      </c>
    </row>
    <row r="35" spans="1:12">
      <c r="A35" s="168" t="s">
        <v>787</v>
      </c>
      <c r="B35" s="30" t="s">
        <v>309</v>
      </c>
      <c r="D35" s="142"/>
      <c r="E35" s="141">
        <v>93.692127500842005</v>
      </c>
      <c r="F35" s="141">
        <v>93.808167473235002</v>
      </c>
      <c r="G35" s="141">
        <v>94.490908317730003</v>
      </c>
      <c r="H35" s="141">
        <v>93.228135388111994</v>
      </c>
      <c r="I35" s="141">
        <v>96.034270685826996</v>
      </c>
      <c r="J35" s="141">
        <v>92.859598846059995</v>
      </c>
    </row>
    <row r="36" spans="1:12">
      <c r="A36" s="30"/>
      <c r="B36" s="30"/>
      <c r="D36" s="142"/>
      <c r="E36" s="142"/>
      <c r="F36" s="142"/>
      <c r="I36" s="71"/>
      <c r="J36" s="71"/>
    </row>
    <row r="37" spans="1:12">
      <c r="A37" s="333" t="s">
        <v>780</v>
      </c>
      <c r="B37" s="277" t="s">
        <v>506</v>
      </c>
      <c r="C37" s="211"/>
      <c r="D37" s="278"/>
      <c r="E37" s="329">
        <v>3129090.7394961002</v>
      </c>
      <c r="F37" s="329">
        <v>3193258.0889523001</v>
      </c>
      <c r="G37" s="329">
        <v>3130464.8666977002</v>
      </c>
      <c r="H37" s="329">
        <v>3217915.1611958998</v>
      </c>
      <c r="I37" s="329">
        <v>3126169.8362979</v>
      </c>
      <c r="J37" s="329">
        <v>3212581.3781245002</v>
      </c>
    </row>
    <row r="38" spans="1:12">
      <c r="A38" s="168" t="s">
        <v>788</v>
      </c>
      <c r="B38" s="30" t="s">
        <v>309</v>
      </c>
      <c r="D38" s="142"/>
      <c r="E38" s="334">
        <v>15.796258711747001</v>
      </c>
      <c r="F38" s="334">
        <v>17.329618749790001</v>
      </c>
      <c r="G38" s="334">
        <v>18.113204735496002</v>
      </c>
      <c r="H38" s="334">
        <v>19.145994708789999</v>
      </c>
      <c r="I38" s="334">
        <v>20.234837237987001</v>
      </c>
      <c r="J38" s="334">
        <v>19.878820174737999</v>
      </c>
    </row>
    <row r="39" spans="1:12">
      <c r="A39" s="76"/>
      <c r="B39" s="30"/>
      <c r="D39" s="142"/>
      <c r="E39" s="142"/>
      <c r="F39" s="142"/>
      <c r="I39" s="71"/>
      <c r="J39" s="71"/>
    </row>
    <row r="40" spans="1:12">
      <c r="A40" s="30"/>
      <c r="B40" s="30"/>
      <c r="D40" s="142"/>
      <c r="E40" s="142"/>
      <c r="F40" s="142"/>
      <c r="I40" s="71"/>
      <c r="J40" s="71"/>
    </row>
    <row r="41" spans="1:12">
      <c r="A41" s="76"/>
      <c r="B41" s="30"/>
      <c r="D41" s="142"/>
      <c r="E41" s="142"/>
      <c r="F41" s="142"/>
      <c r="I41" s="71"/>
      <c r="J41" s="71"/>
    </row>
    <row r="42" spans="1:12">
      <c r="A42" s="261"/>
      <c r="I42" s="71"/>
      <c r="J42" s="71"/>
    </row>
    <row r="43" spans="1:12">
      <c r="A43" s="261"/>
    </row>
  </sheetData>
  <conditionalFormatting sqref="F7:F10 G20:J20 G16:J16 E12:F16 G12:J14 J19 J21 G22:J24 E19:F24 E26:J27 G30:J30 G32:J32 E30:F35 G34:J35 E37:J38">
    <cfRule type="cellIs" dxfId="240" priority="11" stopIfTrue="1" operator="equal">
      <formula>"-"</formula>
    </cfRule>
    <cfRule type="containsText" dxfId="239" priority="12" stopIfTrue="1" operator="containsText" text="leer">
      <formula>NOT(ISERROR(SEARCH("leer",E7)))</formula>
    </cfRule>
  </conditionalFormatting>
  <conditionalFormatting sqref="F7:F10 G20:J20 G16:J16 E12:F16 G12:J14 J19 J21 G22:J24 E19:F24 E26:J27 G30:J30 G32:J32 E30:F35 G34:J35 E37:J38">
    <cfRule type="cellIs" dxfId="238" priority="10" stopIfTrue="1" operator="equal">
      <formula>"-"</formula>
    </cfRule>
  </conditionalFormatting>
  <conditionalFormatting sqref="E8">
    <cfRule type="cellIs" dxfId="237" priority="8" stopIfTrue="1" operator="equal">
      <formula>"-"</formula>
    </cfRule>
    <cfRule type="containsText" dxfId="236" priority="9" stopIfTrue="1" operator="containsText" text="leer">
      <formula>NOT(ISERROR(SEARCH("leer",E8)))</formula>
    </cfRule>
  </conditionalFormatting>
  <conditionalFormatting sqref="E8">
    <cfRule type="cellIs" dxfId="235" priority="7" stopIfTrue="1" operator="equal">
      <formula>"-"</formula>
    </cfRule>
  </conditionalFormatting>
  <conditionalFormatting sqref="E17">
    <cfRule type="cellIs" dxfId="234" priority="5" stopIfTrue="1" operator="equal">
      <formula>"-"</formula>
    </cfRule>
    <cfRule type="containsText" dxfId="233" priority="6" stopIfTrue="1" operator="containsText" text="leer">
      <formula>NOT(ISERROR(SEARCH("leer",E17)))</formula>
    </cfRule>
  </conditionalFormatting>
  <conditionalFormatting sqref="E17">
    <cfRule type="cellIs" dxfId="232" priority="4" stopIfTrue="1" operator="equal">
      <formula>"-"</formula>
    </cfRule>
  </conditionalFormatting>
  <conditionalFormatting sqref="F17">
    <cfRule type="cellIs" dxfId="231" priority="2" stopIfTrue="1" operator="equal">
      <formula>"-"</formula>
    </cfRule>
    <cfRule type="containsText" dxfId="230" priority="3" stopIfTrue="1" operator="containsText" text="leer">
      <formula>NOT(ISERROR(SEARCH("leer",F17)))</formula>
    </cfRule>
  </conditionalFormatting>
  <conditionalFormatting sqref="F17">
    <cfRule type="cellIs" dxfId="229"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49"/>
  <sheetViews>
    <sheetView showRuler="0" workbookViewId="0"/>
  </sheetViews>
  <sheetFormatPr baseColWidth="10" defaultColWidth="10.7109375" defaultRowHeight="12.75"/>
  <cols>
    <col min="1" max="1" width="30.85546875" style="5" customWidth="1"/>
    <col min="2" max="2" width="23.28515625" style="5" bestFit="1" customWidth="1"/>
    <col min="3" max="3" width="9.140625" style="71" bestFit="1" customWidth="1"/>
    <col min="4" max="5" width="12.28515625" style="8" customWidth="1"/>
    <col min="6" max="6" width="11.42578125" style="8" customWidth="1"/>
    <col min="7" max="8" width="11.42578125" style="71" customWidth="1"/>
    <col min="9" max="10" width="11.42578125" style="8" customWidth="1"/>
    <col min="11" max="11" width="11.42578125" customWidth="1"/>
    <col min="12" max="13" width="11.42578125" style="8" customWidth="1"/>
    <col min="14" max="16384" width="10.7109375" style="5"/>
  </cols>
  <sheetData>
    <row r="1" spans="1:13">
      <c r="A1" s="97" t="s">
        <v>370</v>
      </c>
      <c r="C1" s="5"/>
      <c r="D1" s="5"/>
      <c r="E1" s="5"/>
      <c r="F1" s="5"/>
      <c r="G1" s="5"/>
      <c r="H1" s="5"/>
      <c r="I1" s="5"/>
      <c r="J1" s="5"/>
      <c r="L1" s="5"/>
      <c r="M1" s="5"/>
    </row>
    <row r="2" spans="1:13">
      <c r="A2" s="97"/>
      <c r="C2" s="5"/>
      <c r="D2" s="5"/>
      <c r="E2" s="5"/>
      <c r="F2" s="5"/>
      <c r="G2" s="5"/>
      <c r="H2" s="5"/>
      <c r="I2" s="5"/>
      <c r="J2" s="5"/>
      <c r="L2" s="5"/>
      <c r="M2" s="5"/>
    </row>
    <row r="3" spans="1:13" s="4" customFormat="1">
      <c r="A3" s="4" t="s">
        <v>755</v>
      </c>
      <c r="C3" s="5" t="s">
        <v>413</v>
      </c>
      <c r="D3" s="5" t="s">
        <v>525</v>
      </c>
      <c r="E3" s="24">
        <v>2013</v>
      </c>
      <c r="F3" s="24">
        <v>2012</v>
      </c>
      <c r="G3" s="24">
        <v>2011</v>
      </c>
      <c r="H3" s="24">
        <v>2010</v>
      </c>
      <c r="I3" s="24">
        <v>2009</v>
      </c>
      <c r="J3" s="24">
        <v>2008</v>
      </c>
      <c r="K3"/>
      <c r="L3" s="24"/>
      <c r="M3" s="24"/>
    </row>
    <row r="4" spans="1:13" s="4" customFormat="1">
      <c r="C4" s="5"/>
      <c r="D4" s="5"/>
      <c r="E4" s="24"/>
      <c r="F4" s="24"/>
      <c r="G4" s="24"/>
      <c r="H4" s="24"/>
      <c r="I4" s="24"/>
      <c r="J4" s="24"/>
      <c r="K4"/>
      <c r="L4" s="24"/>
      <c r="M4" s="24"/>
    </row>
    <row r="5" spans="1:13" s="4" customFormat="1">
      <c r="A5" s="4" t="s">
        <v>155</v>
      </c>
      <c r="C5" s="5"/>
      <c r="D5" s="5"/>
      <c r="E5" s="24"/>
      <c r="F5" s="24"/>
      <c r="G5" s="24"/>
      <c r="H5" s="24"/>
      <c r="I5" s="24"/>
      <c r="J5" s="24"/>
      <c r="K5"/>
      <c r="L5" s="24"/>
      <c r="M5" s="24"/>
    </row>
    <row r="6" spans="1:13">
      <c r="A6" s="219" t="s">
        <v>578</v>
      </c>
      <c r="B6" s="30" t="s">
        <v>106</v>
      </c>
      <c r="D6" s="22" t="s">
        <v>529</v>
      </c>
      <c r="E6" s="20">
        <v>4180</v>
      </c>
      <c r="F6" s="20">
        <v>3852</v>
      </c>
      <c r="G6" s="178">
        <v>3908</v>
      </c>
      <c r="H6" s="178">
        <v>4047</v>
      </c>
      <c r="I6" s="220">
        <v>4332</v>
      </c>
      <c r="J6" s="220">
        <v>4203</v>
      </c>
    </row>
    <row r="7" spans="1:13">
      <c r="A7" s="221" t="s">
        <v>376</v>
      </c>
      <c r="B7" s="30" t="s">
        <v>309</v>
      </c>
      <c r="D7" s="142" t="s">
        <v>557</v>
      </c>
      <c r="E7" s="335">
        <v>7.35</v>
      </c>
      <c r="F7" s="335">
        <v>8.2899999999999991</v>
      </c>
      <c r="G7" s="336">
        <v>8.5500000000000007</v>
      </c>
      <c r="H7" s="336">
        <v>8.34</v>
      </c>
      <c r="I7" s="337">
        <v>9.42</v>
      </c>
      <c r="J7" s="337">
        <v>8.99</v>
      </c>
    </row>
    <row r="8" spans="1:13" customFormat="1">
      <c r="A8" s="5"/>
      <c r="B8" s="5"/>
      <c r="C8" s="5"/>
      <c r="D8" s="5"/>
      <c r="E8" s="5"/>
      <c r="F8" s="5"/>
      <c r="G8" s="5"/>
      <c r="H8" s="5"/>
      <c r="I8" s="5"/>
      <c r="J8" s="5"/>
    </row>
    <row r="9" spans="1:13" customFormat="1">
      <c r="A9" s="4" t="s">
        <v>156</v>
      </c>
      <c r="B9" s="4"/>
      <c r="C9" s="5"/>
      <c r="D9" s="5"/>
      <c r="E9" s="24"/>
      <c r="F9" s="24"/>
      <c r="G9" s="24"/>
      <c r="H9" s="24"/>
      <c r="I9" s="24"/>
      <c r="J9" s="24"/>
    </row>
    <row r="10" spans="1:13" customFormat="1">
      <c r="A10" s="218" t="s">
        <v>790</v>
      </c>
      <c r="B10" s="30" t="s">
        <v>750</v>
      </c>
      <c r="C10" s="5"/>
      <c r="D10" s="22" t="s">
        <v>528</v>
      </c>
      <c r="E10" s="20">
        <v>522221</v>
      </c>
      <c r="F10" s="20">
        <v>750694.00000001001</v>
      </c>
      <c r="G10" s="20">
        <v>499992.00000001001</v>
      </c>
      <c r="H10" s="20">
        <v>564612.99999998999</v>
      </c>
      <c r="I10" s="20">
        <v>822439</v>
      </c>
      <c r="J10" s="20">
        <v>877952.00000001001</v>
      </c>
    </row>
    <row r="11" spans="1:13" customFormat="1">
      <c r="A11" s="5"/>
      <c r="B11" s="30"/>
      <c r="C11" s="5"/>
      <c r="D11" s="5"/>
      <c r="E11" s="5"/>
      <c r="F11" s="5"/>
      <c r="G11" s="5"/>
      <c r="H11" s="5"/>
      <c r="I11" s="5"/>
      <c r="J11" s="5"/>
    </row>
    <row r="12" spans="1:13" customFormat="1">
      <c r="A12" s="4" t="s">
        <v>518</v>
      </c>
      <c r="B12" s="30"/>
      <c r="C12" s="5"/>
      <c r="D12" s="5"/>
      <c r="E12" s="24"/>
      <c r="F12" s="24"/>
      <c r="G12" s="24"/>
      <c r="H12" s="24"/>
      <c r="I12" s="24"/>
      <c r="J12" s="24"/>
    </row>
    <row r="13" spans="1:13" customFormat="1">
      <c r="A13" s="30" t="s">
        <v>176</v>
      </c>
      <c r="B13" s="30" t="s">
        <v>750</v>
      </c>
      <c r="C13" s="5"/>
      <c r="D13" s="22" t="s">
        <v>535</v>
      </c>
      <c r="E13" s="20">
        <v>522221</v>
      </c>
      <c r="F13" s="20">
        <v>750694.00000001001</v>
      </c>
      <c r="G13" s="20">
        <v>499992.00000001001</v>
      </c>
      <c r="H13" s="20">
        <v>564612.99999998999</v>
      </c>
      <c r="I13" s="20">
        <v>822439</v>
      </c>
      <c r="J13" s="20">
        <v>877952.00000001001</v>
      </c>
    </row>
    <row r="14" spans="1:13" customFormat="1">
      <c r="A14" s="5"/>
      <c r="B14" s="5"/>
      <c r="C14" s="5"/>
      <c r="D14" s="5"/>
      <c r="E14" s="5"/>
      <c r="F14" s="5"/>
      <c r="G14" s="5"/>
      <c r="H14" s="5"/>
      <c r="I14" s="5"/>
      <c r="J14" s="5"/>
    </row>
    <row r="15" spans="1:13" customFormat="1">
      <c r="A15" s="4" t="s">
        <v>805</v>
      </c>
      <c r="B15" s="5"/>
      <c r="C15" s="5"/>
      <c r="D15" s="5"/>
      <c r="E15" s="24"/>
      <c r="F15" s="24"/>
      <c r="G15" s="24"/>
      <c r="H15" s="24"/>
      <c r="I15" s="24"/>
      <c r="J15" s="24"/>
    </row>
    <row r="16" spans="1:13" customFormat="1">
      <c r="A16" s="79" t="s">
        <v>177</v>
      </c>
      <c r="B16" s="5" t="s">
        <v>106</v>
      </c>
      <c r="C16" s="5"/>
      <c r="D16" s="22" t="s">
        <v>536</v>
      </c>
      <c r="E16" s="20">
        <v>19462.41</v>
      </c>
      <c r="F16" s="20">
        <v>19701.046999999999</v>
      </c>
      <c r="G16" s="20">
        <v>19619.883999999998</v>
      </c>
      <c r="H16" s="20">
        <v>19910.014999999999</v>
      </c>
      <c r="I16" s="20">
        <v>19954.185000000001</v>
      </c>
      <c r="J16" s="20">
        <v>19558.955000000002</v>
      </c>
    </row>
    <row r="17" spans="1:10" customFormat="1">
      <c r="A17" s="16" t="s">
        <v>519</v>
      </c>
      <c r="B17" s="5" t="s">
        <v>520</v>
      </c>
      <c r="C17" s="5"/>
      <c r="D17" s="22" t="s">
        <v>536</v>
      </c>
      <c r="E17" s="335">
        <v>5.1231784758414003</v>
      </c>
      <c r="F17" s="335">
        <v>5.2524112043385003</v>
      </c>
      <c r="G17" s="336">
        <v>5.5451194308794003</v>
      </c>
      <c r="H17" s="336">
        <v>5.5564197214317002</v>
      </c>
      <c r="I17" s="337">
        <v>6.6615298996172996</v>
      </c>
      <c r="J17" s="337">
        <v>6.3092532295309001</v>
      </c>
    </row>
    <row r="18" spans="1:10" customFormat="1"/>
    <row r="19" spans="1:10" customFormat="1"/>
    <row r="20" spans="1:10">
      <c r="A20" s="76"/>
      <c r="I20" s="71"/>
      <c r="J20" s="71"/>
    </row>
    <row r="21" spans="1:10">
      <c r="A21" s="30"/>
      <c r="D21" s="24"/>
      <c r="E21" s="24"/>
      <c r="F21" s="24"/>
      <c r="I21" s="71"/>
      <c r="J21" s="71"/>
    </row>
    <row r="22" spans="1:10">
      <c r="I22" s="71"/>
      <c r="J22" s="71"/>
    </row>
    <row r="23" spans="1:10">
      <c r="I23" s="71"/>
      <c r="J23" s="71"/>
    </row>
    <row r="24" spans="1:10">
      <c r="I24" s="71"/>
      <c r="J24" s="71"/>
    </row>
    <row r="25" spans="1:10">
      <c r="I25" s="71"/>
      <c r="J25" s="71"/>
    </row>
    <row r="26" spans="1:10">
      <c r="I26" s="71"/>
      <c r="J26" s="71"/>
    </row>
    <row r="27" spans="1:10">
      <c r="I27" s="71"/>
      <c r="J27" s="71"/>
    </row>
    <row r="28" spans="1:10">
      <c r="I28" s="71"/>
      <c r="J28" s="71"/>
    </row>
    <row r="29" spans="1:10">
      <c r="I29" s="71"/>
      <c r="J29" s="71"/>
    </row>
    <row r="30" spans="1:10">
      <c r="I30" s="71"/>
      <c r="J30" s="71"/>
    </row>
    <row r="31" spans="1:10">
      <c r="I31" s="71"/>
      <c r="J31" s="71"/>
    </row>
    <row r="32" spans="1:10">
      <c r="I32" s="71"/>
      <c r="J32" s="71"/>
    </row>
    <row r="33" spans="1:10">
      <c r="A33" s="30"/>
      <c r="I33" s="71"/>
      <c r="J33" s="71"/>
    </row>
    <row r="34" spans="1:10">
      <c r="I34" s="71"/>
      <c r="J34" s="71"/>
    </row>
    <row r="35" spans="1:10">
      <c r="I35" s="71"/>
      <c r="J35" s="71"/>
    </row>
    <row r="36" spans="1:10">
      <c r="A36" s="30"/>
      <c r="I36" s="71"/>
      <c r="J36" s="71"/>
    </row>
    <row r="37" spans="1:10">
      <c r="I37" s="71"/>
      <c r="J37" s="71"/>
    </row>
    <row r="38" spans="1:10">
      <c r="I38" s="71"/>
      <c r="J38" s="71"/>
    </row>
    <row r="39" spans="1:10">
      <c r="I39" s="71"/>
      <c r="J39" s="71"/>
    </row>
    <row r="40" spans="1:10">
      <c r="I40" s="71"/>
      <c r="J40" s="71"/>
    </row>
    <row r="41" spans="1:10">
      <c r="I41" s="71"/>
      <c r="J41" s="71"/>
    </row>
    <row r="42" spans="1:10">
      <c r="I42" s="71"/>
      <c r="J42" s="71"/>
    </row>
    <row r="43" spans="1:10">
      <c r="I43" s="71"/>
      <c r="J43" s="71"/>
    </row>
    <row r="44" spans="1:10">
      <c r="I44" s="71"/>
      <c r="J44" s="71"/>
    </row>
    <row r="45" spans="1:10">
      <c r="I45" s="71"/>
      <c r="J45" s="71"/>
    </row>
    <row r="46" spans="1:10">
      <c r="I46" s="71"/>
      <c r="J46" s="71"/>
    </row>
    <row r="47" spans="1:10">
      <c r="I47" s="71"/>
      <c r="J47" s="71"/>
    </row>
    <row r="48" spans="1:10">
      <c r="I48" s="71"/>
      <c r="J48" s="71"/>
    </row>
    <row r="49" spans="9:10">
      <c r="I49" s="71"/>
      <c r="J49" s="71"/>
    </row>
  </sheetData>
  <conditionalFormatting sqref="F6:H7">
    <cfRule type="cellIs" dxfId="228" priority="30" operator="equal">
      <formula>"-"</formula>
    </cfRule>
  </conditionalFormatting>
  <conditionalFormatting sqref="F6:G7">
    <cfRule type="cellIs" dxfId="227" priority="28" stopIfTrue="1" operator="equal">
      <formula>"-"</formula>
    </cfRule>
    <cfRule type="containsText" dxfId="226" priority="29" stopIfTrue="1" operator="containsText" text="leer">
      <formula>NOT(ISERROR(SEARCH("leer",F6)))</formula>
    </cfRule>
  </conditionalFormatting>
  <conditionalFormatting sqref="E6">
    <cfRule type="cellIs" dxfId="225" priority="27" operator="equal">
      <formula>"-"</formula>
    </cfRule>
  </conditionalFormatting>
  <conditionalFormatting sqref="E6">
    <cfRule type="cellIs" dxfId="224" priority="25" stopIfTrue="1" operator="equal">
      <formula>"-"</formula>
    </cfRule>
    <cfRule type="containsText" dxfId="223" priority="26" stopIfTrue="1" operator="containsText" text="leer">
      <formula>NOT(ISERROR(SEARCH("leer",E6)))</formula>
    </cfRule>
  </conditionalFormatting>
  <conditionalFormatting sqref="E7">
    <cfRule type="cellIs" dxfId="222" priority="24" operator="equal">
      <formula>"-"</formula>
    </cfRule>
  </conditionalFormatting>
  <conditionalFormatting sqref="E7">
    <cfRule type="cellIs" dxfId="221" priority="22" stopIfTrue="1" operator="equal">
      <formula>"-"</formula>
    </cfRule>
    <cfRule type="containsText" dxfId="220" priority="23" stopIfTrue="1" operator="containsText" text="leer">
      <formula>NOT(ISERROR(SEARCH("leer",E7)))</formula>
    </cfRule>
  </conditionalFormatting>
  <conditionalFormatting sqref="E7">
    <cfRule type="cellIs" dxfId="219" priority="21" operator="equal">
      <formula>"-"</formula>
    </cfRule>
  </conditionalFormatting>
  <conditionalFormatting sqref="E7">
    <cfRule type="cellIs" dxfId="218" priority="19" stopIfTrue="1" operator="equal">
      <formula>"-"</formula>
    </cfRule>
    <cfRule type="containsText" dxfId="217" priority="20" stopIfTrue="1" operator="containsText" text="leer">
      <formula>NOT(ISERROR(SEARCH("leer",E7)))</formula>
    </cfRule>
  </conditionalFormatting>
  <conditionalFormatting sqref="F16:G17 E10:J10 E13:J13 E16 H16:J16 H17">
    <cfRule type="cellIs" dxfId="216" priority="18" operator="equal">
      <formula>"-"</formula>
    </cfRule>
  </conditionalFormatting>
  <conditionalFormatting sqref="E10:J10 E13:J13 E16:J16 F17:G17">
    <cfRule type="cellIs" dxfId="215" priority="16" stopIfTrue="1" operator="equal">
      <formula>"-"</formula>
    </cfRule>
    <cfRule type="containsText" dxfId="214" priority="17" stopIfTrue="1" operator="containsText" text="leer">
      <formula>NOT(ISERROR(SEARCH("leer",E10)))</formula>
    </cfRule>
  </conditionalFormatting>
  <conditionalFormatting sqref="E10">
    <cfRule type="cellIs" dxfId="213" priority="15" operator="equal">
      <formula>"-"</formula>
    </cfRule>
  </conditionalFormatting>
  <conditionalFormatting sqref="E13">
    <cfRule type="cellIs" dxfId="212" priority="14" operator="equal">
      <formula>"-"</formula>
    </cfRule>
  </conditionalFormatting>
  <conditionalFormatting sqref="E16">
    <cfRule type="cellIs" dxfId="211" priority="13" operator="equal">
      <formula>"-"</formula>
    </cfRule>
  </conditionalFormatting>
  <conditionalFormatting sqref="E17">
    <cfRule type="cellIs" dxfId="210" priority="12" operator="equal">
      <formula>"-"</formula>
    </cfRule>
  </conditionalFormatting>
  <conditionalFormatting sqref="E17">
    <cfRule type="cellIs" dxfId="209" priority="10" stopIfTrue="1" operator="equal">
      <formula>"-"</formula>
    </cfRule>
    <cfRule type="containsText" dxfId="208" priority="11" stopIfTrue="1" operator="containsText" text="leer">
      <formula>NOT(ISERROR(SEARCH("leer",E17)))</formula>
    </cfRule>
  </conditionalFormatting>
  <conditionalFormatting sqref="E13">
    <cfRule type="cellIs" dxfId="207" priority="9" operator="equal">
      <formula>"-"</formula>
    </cfRule>
  </conditionalFormatting>
  <conditionalFormatting sqref="E16">
    <cfRule type="cellIs" dxfId="206" priority="8" operator="equal">
      <formula>"-"</formula>
    </cfRule>
  </conditionalFormatting>
  <conditionalFormatting sqref="E16">
    <cfRule type="cellIs" dxfId="205" priority="7" operator="equal">
      <formula>"-"</formula>
    </cfRule>
  </conditionalFormatting>
  <conditionalFormatting sqref="E17">
    <cfRule type="cellIs" dxfId="204" priority="6" operator="equal">
      <formula>"-"</formula>
    </cfRule>
  </conditionalFormatting>
  <conditionalFormatting sqref="E17">
    <cfRule type="cellIs" dxfId="203" priority="4" stopIfTrue="1" operator="equal">
      <formula>"-"</formula>
    </cfRule>
    <cfRule type="containsText" dxfId="202" priority="5" stopIfTrue="1" operator="containsText" text="leer">
      <formula>NOT(ISERROR(SEARCH("leer",E17)))</formula>
    </cfRule>
  </conditionalFormatting>
  <conditionalFormatting sqref="E17">
    <cfRule type="cellIs" dxfId="201" priority="3" operator="equal">
      <formula>"-"</formula>
    </cfRule>
  </conditionalFormatting>
  <conditionalFormatting sqref="E17">
    <cfRule type="cellIs" dxfId="200" priority="1" stopIfTrue="1" operator="equal">
      <formula>"-"</formula>
    </cfRule>
    <cfRule type="containsText" dxfId="199" priority="2" stopIfTrue="1" operator="containsText" text="leer">
      <formula>NOT(ISERROR(SEARCH("leer",E17)))</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55"/>
  <sheetViews>
    <sheetView showRuler="0" zoomScaleNormal="100" workbookViewId="0"/>
  </sheetViews>
  <sheetFormatPr baseColWidth="10" defaultColWidth="10.7109375" defaultRowHeight="12.75"/>
  <cols>
    <col min="1" max="1" width="48.85546875" style="5" customWidth="1"/>
    <col min="2" max="2" width="40.42578125" style="5" customWidth="1"/>
    <col min="3" max="3" width="8.140625" style="8" customWidth="1"/>
    <col min="4" max="5" width="12.28515625" style="22" customWidth="1"/>
    <col min="6" max="6" width="7.85546875" style="22" customWidth="1"/>
    <col min="7" max="7" width="12.28515625" style="22" customWidth="1"/>
    <col min="8" max="8" width="7.85546875" style="22" customWidth="1"/>
    <col min="9" max="9" width="10.7109375" style="5"/>
    <col min="10" max="10" width="7.85546875" style="5" customWidth="1"/>
    <col min="11" max="11" width="10.7109375" style="5"/>
    <col min="12" max="12" width="7.85546875" style="5" customWidth="1"/>
    <col min="13" max="13" width="10.7109375" style="5"/>
    <col min="14" max="14" width="7.85546875" style="5" customWidth="1"/>
    <col min="15" max="15" width="11.85546875" style="5" customWidth="1"/>
    <col min="16" max="16" width="7.85546875" style="5" customWidth="1"/>
    <col min="18" max="18" width="7.85546875" customWidth="1"/>
    <col min="20" max="16384" width="10.7109375" style="5"/>
  </cols>
  <sheetData>
    <row r="1" spans="1:19">
      <c r="A1" s="97" t="s">
        <v>370</v>
      </c>
    </row>
    <row r="2" spans="1:19">
      <c r="A2" s="97"/>
    </row>
    <row r="3" spans="1:19" s="4" customFormat="1">
      <c r="A3" s="4" t="s">
        <v>210</v>
      </c>
      <c r="C3" s="3" t="s">
        <v>413</v>
      </c>
      <c r="D3" t="s">
        <v>525</v>
      </c>
      <c r="E3" s="24">
        <v>2013</v>
      </c>
      <c r="F3" s="76" t="s">
        <v>206</v>
      </c>
      <c r="G3" s="24">
        <v>2012</v>
      </c>
      <c r="H3" s="76" t="s">
        <v>206</v>
      </c>
      <c r="I3" s="24">
        <v>2011</v>
      </c>
      <c r="J3" s="202" t="s">
        <v>206</v>
      </c>
      <c r="K3" s="24">
        <v>2010</v>
      </c>
      <c r="L3" s="202" t="s">
        <v>206</v>
      </c>
      <c r="M3" s="24">
        <v>2009</v>
      </c>
      <c r="N3" s="202" t="s">
        <v>206</v>
      </c>
      <c r="O3" s="24">
        <v>2008</v>
      </c>
      <c r="P3" s="202" t="s">
        <v>206</v>
      </c>
      <c r="Q3"/>
      <c r="R3"/>
      <c r="S3"/>
    </row>
    <row r="4" spans="1:19" s="4" customFormat="1">
      <c r="C4" s="110"/>
      <c r="D4" s="22"/>
      <c r="E4" s="22"/>
      <c r="F4" s="22"/>
      <c r="G4" s="22"/>
      <c r="H4" s="22"/>
      <c r="I4" s="24"/>
      <c r="J4" s="24"/>
      <c r="K4" s="24"/>
      <c r="L4" s="24"/>
      <c r="M4" s="24"/>
      <c r="N4" s="24"/>
      <c r="O4" s="24"/>
      <c r="P4" s="24"/>
      <c r="Q4"/>
      <c r="R4"/>
      <c r="S4"/>
    </row>
    <row r="5" spans="1:19" s="4" customFormat="1">
      <c r="A5" s="4" t="s">
        <v>751</v>
      </c>
      <c r="C5" s="110"/>
      <c r="D5" s="22"/>
      <c r="E5" s="22"/>
      <c r="F5" s="22"/>
      <c r="G5" s="22"/>
      <c r="H5" s="22"/>
      <c r="I5" s="24"/>
      <c r="J5" s="24"/>
      <c r="K5" s="24"/>
      <c r="L5" s="24"/>
      <c r="M5" s="24"/>
      <c r="N5" s="24"/>
      <c r="O5" s="24"/>
      <c r="P5" s="24"/>
      <c r="Q5"/>
      <c r="R5"/>
      <c r="S5"/>
    </row>
    <row r="6" spans="1:19">
      <c r="A6" s="83" t="s">
        <v>558</v>
      </c>
      <c r="J6" s="41"/>
      <c r="L6" s="41"/>
      <c r="N6" s="41"/>
      <c r="P6" s="41"/>
    </row>
    <row r="7" spans="1:19">
      <c r="A7" s="30" t="s">
        <v>752</v>
      </c>
      <c r="B7" s="5" t="s">
        <v>211</v>
      </c>
      <c r="C7" s="137">
        <v>3</v>
      </c>
      <c r="D7" s="22" t="s">
        <v>532</v>
      </c>
      <c r="E7" s="20">
        <v>438222.84899869998</v>
      </c>
      <c r="G7" s="20">
        <v>463384.27049690002</v>
      </c>
      <c r="I7" s="20">
        <v>452521.89638575999</v>
      </c>
      <c r="J7" s="41"/>
      <c r="K7" s="20">
        <v>462908.03959566</v>
      </c>
      <c r="L7" s="41"/>
      <c r="M7" s="20">
        <v>450501.37494419003</v>
      </c>
      <c r="N7" s="41"/>
      <c r="O7" s="20">
        <v>468209.54691204999</v>
      </c>
      <c r="P7" s="41"/>
    </row>
    <row r="8" spans="1:19">
      <c r="A8" s="16" t="s">
        <v>509</v>
      </c>
      <c r="B8" s="5" t="s">
        <v>211</v>
      </c>
      <c r="C8" s="137">
        <v>3</v>
      </c>
      <c r="D8" s="22" t="s">
        <v>530</v>
      </c>
      <c r="E8" s="20">
        <v>194588.46703647001</v>
      </c>
      <c r="F8" s="271">
        <f>E8/$E$7</f>
        <v>0.44403998440767584</v>
      </c>
      <c r="G8" s="20">
        <v>194117.00220858</v>
      </c>
      <c r="H8" s="280">
        <f>G8/G$7</f>
        <v>0.41891150513249592</v>
      </c>
      <c r="I8" s="20">
        <v>187930.12699004999</v>
      </c>
      <c r="J8" s="271">
        <f>I8/I$7</f>
        <v>0.41529510171999667</v>
      </c>
      <c r="K8" s="20">
        <v>189820.20376693999</v>
      </c>
      <c r="L8" s="271">
        <f>K8/K$7</f>
        <v>0.41006028742284056</v>
      </c>
      <c r="M8" s="20">
        <v>183651.79345283</v>
      </c>
      <c r="N8" s="271">
        <f>M8/M$7</f>
        <v>0.40766089443252318</v>
      </c>
      <c r="O8" s="20">
        <v>187580.48016425999</v>
      </c>
      <c r="P8" s="271">
        <f>O8/O$7</f>
        <v>0.40063360818120125</v>
      </c>
    </row>
    <row r="9" spans="1:19">
      <c r="A9" s="25" t="s">
        <v>238</v>
      </c>
      <c r="B9" s="5" t="s">
        <v>211</v>
      </c>
      <c r="C9" s="137">
        <v>3</v>
      </c>
      <c r="D9" s="22" t="s">
        <v>530</v>
      </c>
      <c r="E9" s="19">
        <v>172113.66100520999</v>
      </c>
      <c r="F9" s="271">
        <f t="shared" ref="F9:F15" si="0">E9/$E$7</f>
        <v>0.39275373568145594</v>
      </c>
      <c r="G9" s="19">
        <v>167404.45373204001</v>
      </c>
      <c r="H9" s="280">
        <f>G9/G$7</f>
        <v>0.36126486026926957</v>
      </c>
      <c r="I9" s="19">
        <v>163453.15186467001</v>
      </c>
      <c r="J9" s="271">
        <f t="shared" ref="J9:L15" si="1">I9/I$7</f>
        <v>0.36120495642343814</v>
      </c>
      <c r="K9" s="19">
        <v>160574.24790861001</v>
      </c>
      <c r="L9" s="271">
        <f t="shared" si="1"/>
        <v>0.34688152758994656</v>
      </c>
      <c r="M9" s="19">
        <v>153906.40246034</v>
      </c>
      <c r="N9" s="271">
        <f t="shared" ref="N9:N11" si="2">M9/M$7</f>
        <v>0.3416335909727391</v>
      </c>
      <c r="O9" s="19">
        <v>155897.87828582001</v>
      </c>
      <c r="P9" s="271">
        <f t="shared" ref="P9:P11" si="3">O9/O$7</f>
        <v>0.33296603906093436</v>
      </c>
    </row>
    <row r="10" spans="1:19">
      <c r="A10" s="25" t="s">
        <v>511</v>
      </c>
      <c r="B10" s="5" t="s">
        <v>211</v>
      </c>
      <c r="C10" s="137">
        <v>3</v>
      </c>
      <c r="D10" s="22" t="s">
        <v>530</v>
      </c>
      <c r="E10" s="19">
        <v>19330.667760483</v>
      </c>
      <c r="F10" s="271">
        <f t="shared" si="0"/>
        <v>4.4111501270761778E-2</v>
      </c>
      <c r="G10" s="19">
        <v>23633.240579706999</v>
      </c>
      <c r="H10" s="280">
        <f t="shared" ref="H10:H15" si="4">G10/G$7</f>
        <v>5.1001387151886721E-2</v>
      </c>
      <c r="I10" s="19">
        <v>22305.195509869998</v>
      </c>
      <c r="J10" s="271">
        <f t="shared" si="1"/>
        <v>4.9290864570353421E-2</v>
      </c>
      <c r="K10" s="19">
        <v>27143.904799631</v>
      </c>
      <c r="L10" s="271">
        <f t="shared" si="1"/>
        <v>5.8637790830637991E-2</v>
      </c>
      <c r="M10" s="19">
        <v>27473.667704315001</v>
      </c>
      <c r="N10" s="271">
        <f t="shared" si="2"/>
        <v>6.0984647844234775E-2</v>
      </c>
      <c r="O10" s="19">
        <v>29583.475713479002</v>
      </c>
      <c r="P10" s="271">
        <f t="shared" si="3"/>
        <v>6.3184264200909293E-2</v>
      </c>
    </row>
    <row r="11" spans="1:19">
      <c r="A11" s="25" t="s">
        <v>572</v>
      </c>
      <c r="B11" s="5" t="s">
        <v>211</v>
      </c>
      <c r="C11" s="137">
        <v>3</v>
      </c>
      <c r="D11" s="22" t="s">
        <v>530</v>
      </c>
      <c r="E11" s="19">
        <v>3459.0579202375002</v>
      </c>
      <c r="F11" s="271">
        <f t="shared" si="0"/>
        <v>7.8933764593542722E-3</v>
      </c>
      <c r="G11" s="19">
        <v>3429.09584</v>
      </c>
      <c r="H11" s="280">
        <f t="shared" si="4"/>
        <v>7.400112732188522E-3</v>
      </c>
      <c r="I11" s="19">
        <v>2547.0478975000001</v>
      </c>
      <c r="J11" s="271">
        <f t="shared" si="1"/>
        <v>5.628562767554403E-3</v>
      </c>
      <c r="K11" s="19">
        <v>2450.6872975000001</v>
      </c>
      <c r="L11" s="271">
        <f t="shared" si="1"/>
        <v>5.2941126268634727E-3</v>
      </c>
      <c r="M11" s="19">
        <v>2577.22255</v>
      </c>
      <c r="N11" s="271">
        <f t="shared" si="2"/>
        <v>5.7207873124011594E-3</v>
      </c>
      <c r="O11" s="19">
        <v>2379.4535500000002</v>
      </c>
      <c r="P11" s="271">
        <f t="shared" si="3"/>
        <v>5.0820269806394281E-3</v>
      </c>
    </row>
    <row r="12" spans="1:19">
      <c r="A12" s="16" t="s">
        <v>510</v>
      </c>
      <c r="B12" s="5" t="s">
        <v>211</v>
      </c>
      <c r="C12" s="137">
        <v>3</v>
      </c>
      <c r="D12" s="22" t="s">
        <v>530</v>
      </c>
      <c r="E12" s="20">
        <v>17896.157059772999</v>
      </c>
      <c r="F12" s="271">
        <f t="shared" si="0"/>
        <v>4.0838028187403091E-2</v>
      </c>
      <c r="G12" s="20">
        <v>19732.195886163001</v>
      </c>
      <c r="H12" s="280">
        <f t="shared" si="4"/>
        <v>4.258279174000363E-2</v>
      </c>
      <c r="I12" s="20">
        <v>20178.439354245002</v>
      </c>
      <c r="J12" s="271">
        <f>I12/I$7</f>
        <v>4.4591078388488734E-2</v>
      </c>
      <c r="K12" s="20">
        <v>23782.612039129999</v>
      </c>
      <c r="L12" s="271">
        <f>K12/K$7</f>
        <v>5.1376537032935501E-2</v>
      </c>
      <c r="M12" s="20">
        <v>23760.538001563</v>
      </c>
      <c r="N12" s="271">
        <f>M12/M$7</f>
        <v>5.2742431706244076E-2</v>
      </c>
      <c r="O12" s="20">
        <v>24502.194764779</v>
      </c>
      <c r="P12" s="271">
        <f>O12/O$7</f>
        <v>5.2331685516403131E-2</v>
      </c>
    </row>
    <row r="13" spans="1:19">
      <c r="A13" s="25" t="s">
        <v>255</v>
      </c>
      <c r="B13" s="5" t="s">
        <v>211</v>
      </c>
      <c r="C13" s="137">
        <v>3</v>
      </c>
      <c r="D13" s="22" t="s">
        <v>530</v>
      </c>
      <c r="E13" s="19">
        <v>2018.7475428550999</v>
      </c>
      <c r="F13" s="271">
        <f t="shared" si="0"/>
        <v>4.606668838623448E-3</v>
      </c>
      <c r="G13" s="19">
        <v>2204.8249142835002</v>
      </c>
      <c r="H13" s="280">
        <f t="shared" si="4"/>
        <v>4.7580918357871841E-3</v>
      </c>
      <c r="I13" s="19">
        <v>1995.5198857123</v>
      </c>
      <c r="J13" s="271">
        <f t="shared" si="1"/>
        <v>4.409775309549187E-3</v>
      </c>
      <c r="K13" s="19">
        <v>2715.7055999971999</v>
      </c>
      <c r="L13" s="271">
        <f t="shared" si="1"/>
        <v>5.8666200793775561E-3</v>
      </c>
      <c r="M13" s="19">
        <v>1595.5510857126999</v>
      </c>
      <c r="N13" s="271">
        <f t="shared" ref="N13:N15" si="5">M13/M$7</f>
        <v>3.5417230100804097E-3</v>
      </c>
      <c r="O13" s="19">
        <v>3046.2809142826</v>
      </c>
      <c r="P13" s="271">
        <f t="shared" ref="P13:P15" si="6">O13/O$7</f>
        <v>6.5062340876505522E-3</v>
      </c>
    </row>
    <row r="14" spans="1:19">
      <c r="A14" s="262" t="s">
        <v>191</v>
      </c>
      <c r="B14" s="32" t="s">
        <v>211</v>
      </c>
      <c r="C14" s="171" t="s">
        <v>600</v>
      </c>
      <c r="D14" s="212" t="s">
        <v>530</v>
      </c>
      <c r="E14" s="217">
        <v>15713.452999442999</v>
      </c>
      <c r="F14" s="271">
        <f t="shared" si="0"/>
        <v>3.5857219757816909E-2</v>
      </c>
      <c r="G14" s="217">
        <v>17471.471123443</v>
      </c>
      <c r="H14" s="280">
        <f t="shared" si="4"/>
        <v>3.7704066011364279E-2</v>
      </c>
      <c r="I14" s="217">
        <v>18175.594373929998</v>
      </c>
      <c r="J14" s="271">
        <f t="shared" si="1"/>
        <v>4.0165115807867788E-2</v>
      </c>
      <c r="K14" s="217">
        <v>21059.873302625001</v>
      </c>
      <c r="L14" s="271">
        <f t="shared" si="1"/>
        <v>4.5494723576242783E-2</v>
      </c>
      <c r="M14" s="217">
        <v>22157.559229500999</v>
      </c>
      <c r="N14" s="271">
        <f t="shared" si="5"/>
        <v>4.9184221096430544E-2</v>
      </c>
      <c r="O14" s="217">
        <v>21455.913850497</v>
      </c>
      <c r="P14" s="271">
        <f t="shared" si="6"/>
        <v>4.5825451428753862E-2</v>
      </c>
      <c r="Q14" s="149"/>
    </row>
    <row r="15" spans="1:19">
      <c r="A15" s="251" t="s">
        <v>559</v>
      </c>
      <c r="B15" s="32" t="s">
        <v>211</v>
      </c>
      <c r="C15" s="137">
        <v>3</v>
      </c>
      <c r="D15" s="212" t="s">
        <v>531</v>
      </c>
      <c r="E15" s="217">
        <v>225738.22490244999</v>
      </c>
      <c r="F15" s="271">
        <f t="shared" si="0"/>
        <v>0.51512198740490522</v>
      </c>
      <c r="G15" s="217">
        <v>249535.07240214999</v>
      </c>
      <c r="H15" s="280">
        <f t="shared" si="4"/>
        <v>0.53850570312748536</v>
      </c>
      <c r="I15" s="217">
        <v>244413.33004145999</v>
      </c>
      <c r="J15" s="271">
        <f t="shared" si="1"/>
        <v>0.54011381989150353</v>
      </c>
      <c r="K15" s="217">
        <v>249305.22378959</v>
      </c>
      <c r="L15" s="271">
        <f t="shared" si="1"/>
        <v>0.53856317554422395</v>
      </c>
      <c r="M15" s="217">
        <v>243089.04348980001</v>
      </c>
      <c r="N15" s="271">
        <f t="shared" si="5"/>
        <v>0.53959667386123933</v>
      </c>
      <c r="O15" s="217">
        <v>256126.87198301</v>
      </c>
      <c r="P15" s="271">
        <f t="shared" si="6"/>
        <v>0.54703470630239348</v>
      </c>
      <c r="Q15" s="149"/>
    </row>
    <row r="16" spans="1:19">
      <c r="C16" s="172"/>
      <c r="G16" s="281"/>
    </row>
    <row r="17" spans="1:17">
      <c r="A17" s="83" t="s">
        <v>560</v>
      </c>
      <c r="C17" s="172"/>
      <c r="G17" s="281"/>
    </row>
    <row r="18" spans="1:17">
      <c r="A18" s="5" t="s">
        <v>561</v>
      </c>
      <c r="B18" s="5" t="s">
        <v>211</v>
      </c>
      <c r="C18" s="137">
        <v>3</v>
      </c>
      <c r="D18" s="22" t="s">
        <v>532</v>
      </c>
      <c r="E18" s="19">
        <v>136961.49358429</v>
      </c>
      <c r="F18" s="271">
        <f>E18/$E$7</f>
        <v>0.31253845822333265</v>
      </c>
      <c r="G18" s="19">
        <v>173062.03609251999</v>
      </c>
      <c r="H18" s="271">
        <f t="shared" ref="H18:P22" si="7">G18/G$7</f>
        <v>0.37347412743842318</v>
      </c>
      <c r="I18" s="19">
        <v>165980.14543865001</v>
      </c>
      <c r="J18" s="271">
        <f t="shared" si="7"/>
        <v>0.36678920238846829</v>
      </c>
      <c r="K18" s="19">
        <v>174974.64569460001</v>
      </c>
      <c r="L18" s="271">
        <f t="shared" si="7"/>
        <v>0.37799007735410367</v>
      </c>
      <c r="M18" s="19">
        <v>169824.95251654999</v>
      </c>
      <c r="N18" s="271">
        <f t="shared" si="7"/>
        <v>0.37696877737074302</v>
      </c>
      <c r="O18" s="19">
        <v>188180.07070114001</v>
      </c>
      <c r="P18" s="271">
        <f t="shared" si="7"/>
        <v>0.40191421115231629</v>
      </c>
    </row>
    <row r="19" spans="1:17" customFormat="1">
      <c r="A19" s="5" t="s">
        <v>563</v>
      </c>
      <c r="B19" s="5" t="s">
        <v>211</v>
      </c>
      <c r="C19" s="137">
        <v>3</v>
      </c>
      <c r="D19" s="22" t="s">
        <v>532</v>
      </c>
      <c r="E19" s="19">
        <v>91939.758522631004</v>
      </c>
      <c r="F19" s="271">
        <f t="shared" ref="F19:F22" si="8">E19/$E$7</f>
        <v>0.20980138012589972</v>
      </c>
      <c r="G19" s="19">
        <v>89784.368947794006</v>
      </c>
      <c r="H19" s="271">
        <f t="shared" si="7"/>
        <v>0.19375791252369376</v>
      </c>
      <c r="I19" s="19">
        <v>93830.118243107005</v>
      </c>
      <c r="J19" s="271">
        <f t="shared" si="7"/>
        <v>0.20734934373898214</v>
      </c>
      <c r="K19" s="19">
        <v>100472.35607302</v>
      </c>
      <c r="L19" s="271">
        <f t="shared" si="7"/>
        <v>0.21704603826017019</v>
      </c>
      <c r="M19" s="19">
        <v>103340.82732711</v>
      </c>
      <c r="N19" s="271">
        <f t="shared" si="7"/>
        <v>0.22939070350209761</v>
      </c>
      <c r="O19" s="19">
        <v>107918.98321352999</v>
      </c>
      <c r="P19" s="271">
        <f t="shared" si="7"/>
        <v>0.2304929148183342</v>
      </c>
    </row>
    <row r="20" spans="1:17" customFormat="1">
      <c r="A20" s="5" t="s">
        <v>564</v>
      </c>
      <c r="B20" s="5" t="s">
        <v>211</v>
      </c>
      <c r="C20" s="137">
        <v>3</v>
      </c>
      <c r="D20" s="22" t="s">
        <v>532</v>
      </c>
      <c r="E20" s="19">
        <v>169239.93426459999</v>
      </c>
      <c r="F20" s="271">
        <f t="shared" si="8"/>
        <v>0.38619605219421604</v>
      </c>
      <c r="G20" s="19">
        <v>160444.57392641</v>
      </c>
      <c r="H20" s="271">
        <f t="shared" si="7"/>
        <v>0.34624518815530952</v>
      </c>
      <c r="I20" s="19">
        <v>153488.52727408</v>
      </c>
      <c r="J20" s="271">
        <f t="shared" si="7"/>
        <v>0.33918475216332095</v>
      </c>
      <c r="K20" s="19">
        <v>147979.95333565</v>
      </c>
      <c r="L20" s="271">
        <f t="shared" si="7"/>
        <v>0.31967462363563021</v>
      </c>
      <c r="M20" s="19">
        <v>138060.97788423</v>
      </c>
      <c r="N20" s="271">
        <f t="shared" si="7"/>
        <v>0.30646072478987119</v>
      </c>
      <c r="O20" s="19">
        <v>131422.12636781999</v>
      </c>
      <c r="P20" s="271">
        <f t="shared" si="7"/>
        <v>0.28069083006653589</v>
      </c>
    </row>
    <row r="21" spans="1:17" customFormat="1">
      <c r="A21" s="5" t="s">
        <v>562</v>
      </c>
      <c r="B21" s="5" t="s">
        <v>211</v>
      </c>
      <c r="C21" s="137">
        <v>3</v>
      </c>
      <c r="D21" s="22" t="s">
        <v>532</v>
      </c>
      <c r="E21" s="19">
        <v>13807.289778881999</v>
      </c>
      <c r="F21" s="271">
        <f t="shared" si="8"/>
        <v>3.1507462037706206E-2</v>
      </c>
      <c r="G21" s="19">
        <v>13393.534932728</v>
      </c>
      <c r="H21" s="271">
        <f t="shared" ref="H21" si="9">G21/G$7</f>
        <v>2.8903732356658836E-2</v>
      </c>
      <c r="I21" s="19">
        <v>13524.201880822</v>
      </c>
      <c r="J21" s="271">
        <f t="shared" ref="J21" si="10">I21/I$7</f>
        <v>2.9886292771329377E-2</v>
      </c>
      <c r="K21" s="19">
        <v>13855.711418950999</v>
      </c>
      <c r="L21" s="271">
        <f t="shared" ref="L21" si="11">K21/K$7</f>
        <v>2.9931887618658899E-2</v>
      </c>
      <c r="M21" s="19">
        <v>13177.264762331</v>
      </c>
      <c r="N21" s="271">
        <f t="shared" ref="N21" si="12">M21/M$7</f>
        <v>2.9250220965393179E-2</v>
      </c>
      <c r="O21" s="19">
        <v>12867.494145221001</v>
      </c>
      <c r="P21" s="271">
        <f t="shared" ref="P21" si="13">O21/O$7</f>
        <v>2.7482340396698644E-2</v>
      </c>
    </row>
    <row r="22" spans="1:17" customFormat="1">
      <c r="A22" s="5" t="s">
        <v>230</v>
      </c>
      <c r="B22" s="5" t="s">
        <v>211</v>
      </c>
      <c r="C22" s="137">
        <v>3</v>
      </c>
      <c r="D22" s="22" t="s">
        <v>532</v>
      </c>
      <c r="E22" s="19">
        <v>26274.372848297</v>
      </c>
      <c r="F22" s="271">
        <f t="shared" si="8"/>
        <v>5.9956647418845439E-2</v>
      </c>
      <c r="G22" s="19">
        <v>26699.756597441999</v>
      </c>
      <c r="H22" s="271">
        <f t="shared" si="7"/>
        <v>5.761903952590168E-2</v>
      </c>
      <c r="I22" s="19">
        <v>25698.903549092</v>
      </c>
      <c r="J22" s="271">
        <f t="shared" si="7"/>
        <v>5.67904089378794E-2</v>
      </c>
      <c r="K22" s="19">
        <v>25625.373073434999</v>
      </c>
      <c r="L22" s="271">
        <f t="shared" si="7"/>
        <v>5.5357373131428439E-2</v>
      </c>
      <c r="M22" s="19">
        <v>26097.352453969001</v>
      </c>
      <c r="N22" s="271">
        <f t="shared" si="7"/>
        <v>5.7929573371894923E-2</v>
      </c>
      <c r="O22" s="19">
        <v>27820.872484344</v>
      </c>
      <c r="P22" s="271">
        <f t="shared" si="7"/>
        <v>5.9419703566125623E-2</v>
      </c>
    </row>
    <row r="23" spans="1:17" customFormat="1">
      <c r="A23" s="16"/>
      <c r="B23" s="5"/>
      <c r="C23" s="172"/>
      <c r="D23" s="22"/>
      <c r="E23" s="22"/>
      <c r="F23" s="22"/>
      <c r="G23" s="281"/>
      <c r="H23" s="22"/>
      <c r="I23" s="5"/>
      <c r="J23" s="5"/>
      <c r="K23" s="5"/>
      <c r="L23" s="5"/>
      <c r="M23" s="5"/>
      <c r="N23" s="5"/>
      <c r="O23" s="5"/>
      <c r="P23" s="5"/>
    </row>
    <row r="24" spans="1:17" customFormat="1">
      <c r="A24" s="83" t="s">
        <v>516</v>
      </c>
      <c r="C24" s="172"/>
      <c r="D24" s="22"/>
      <c r="E24" s="22"/>
      <c r="F24" s="22"/>
      <c r="G24" s="281"/>
      <c r="H24" s="22"/>
      <c r="I24" s="5"/>
      <c r="J24" s="5"/>
      <c r="K24" s="5"/>
      <c r="L24" s="5"/>
      <c r="M24" s="5"/>
      <c r="N24" s="5"/>
      <c r="O24" s="5"/>
      <c r="P24" s="5"/>
    </row>
    <row r="25" spans="1:17" customFormat="1">
      <c r="A25" s="30" t="s">
        <v>573</v>
      </c>
      <c r="B25" s="5" t="s">
        <v>211</v>
      </c>
      <c r="C25" s="137">
        <v>3</v>
      </c>
      <c r="D25" s="22" t="s">
        <v>532</v>
      </c>
      <c r="E25" s="20">
        <v>82294.574148361993</v>
      </c>
      <c r="F25" s="271">
        <f>E25/$E$7</f>
        <v>0.1877916095347327</v>
      </c>
      <c r="G25" s="20">
        <v>88737.686718311001</v>
      </c>
      <c r="H25" s="271">
        <f t="shared" ref="H25:P36" si="14">G25/G$7</f>
        <v>0.19149913445088473</v>
      </c>
      <c r="I25" s="20">
        <v>92287.023473095003</v>
      </c>
      <c r="J25" s="271">
        <f t="shared" si="14"/>
        <v>0.20393935455981418</v>
      </c>
      <c r="K25" s="20">
        <v>104464.92315801</v>
      </c>
      <c r="L25" s="271">
        <f t="shared" si="14"/>
        <v>0.22567100638229964</v>
      </c>
      <c r="M25" s="20">
        <v>107480.22531631999</v>
      </c>
      <c r="N25" s="271">
        <f t="shared" si="14"/>
        <v>0.23857912826489172</v>
      </c>
      <c r="O25" s="20">
        <v>114517.33823343999</v>
      </c>
      <c r="P25" s="271">
        <f t="shared" si="14"/>
        <v>0.24458565398486268</v>
      </c>
    </row>
    <row r="26" spans="1:17" customFormat="1">
      <c r="A26" s="168" t="s">
        <v>574</v>
      </c>
      <c r="B26" s="5" t="s">
        <v>211</v>
      </c>
      <c r="C26" s="137">
        <v>3</v>
      </c>
      <c r="D26" s="22" t="s">
        <v>532</v>
      </c>
      <c r="E26" s="215">
        <v>39220.227810506003</v>
      </c>
      <c r="F26" s="271">
        <f t="shared" ref="F26:F36" si="15">E26/$E$7</f>
        <v>8.9498363447092541E-2</v>
      </c>
      <c r="G26" s="215">
        <v>44296.101668768002</v>
      </c>
      <c r="H26" s="271">
        <f t="shared" si="14"/>
        <v>9.5592588029084463E-2</v>
      </c>
      <c r="I26" s="215">
        <v>46139.92550238</v>
      </c>
      <c r="J26" s="271">
        <f t="shared" si="14"/>
        <v>0.10196175228402038</v>
      </c>
      <c r="K26" s="215">
        <v>54373.168248428003</v>
      </c>
      <c r="L26" s="271">
        <f t="shared" si="14"/>
        <v>0.1174599782192631</v>
      </c>
      <c r="M26" s="215">
        <v>56229.771719666998</v>
      </c>
      <c r="N26" s="271">
        <f t="shared" si="14"/>
        <v>0.12481598247426653</v>
      </c>
      <c r="O26" s="215">
        <v>64487.981010902004</v>
      </c>
      <c r="P26" s="271">
        <f t="shared" si="14"/>
        <v>0.13773316122282239</v>
      </c>
    </row>
    <row r="27" spans="1:17" customFormat="1">
      <c r="A27" s="168" t="s">
        <v>191</v>
      </c>
      <c r="B27" s="5" t="s">
        <v>211</v>
      </c>
      <c r="C27" s="171" t="s">
        <v>600</v>
      </c>
      <c r="D27" s="22" t="s">
        <v>532</v>
      </c>
      <c r="E27" s="215">
        <v>26403.470072861001</v>
      </c>
      <c r="F27" s="271">
        <f t="shared" si="15"/>
        <v>6.0251240055580323E-2</v>
      </c>
      <c r="G27" s="215">
        <v>27938.693348749999</v>
      </c>
      <c r="H27" s="271">
        <f t="shared" si="14"/>
        <v>6.0292709803875195E-2</v>
      </c>
      <c r="I27" s="215">
        <v>30417.377096286</v>
      </c>
      <c r="J27" s="271">
        <f t="shared" si="14"/>
        <v>6.7217470224592596E-2</v>
      </c>
      <c r="K27" s="215">
        <v>34048.374247706</v>
      </c>
      <c r="L27" s="271">
        <f t="shared" si="14"/>
        <v>7.3553214321891033E-2</v>
      </c>
      <c r="M27" s="215">
        <v>34659.123500715003</v>
      </c>
      <c r="N27" s="271">
        <f t="shared" si="14"/>
        <v>7.6934556537166437E-2</v>
      </c>
      <c r="O27" s="215">
        <v>33722.489745400999</v>
      </c>
      <c r="P27" s="271">
        <f t="shared" si="14"/>
        <v>7.2024353129509208E-2</v>
      </c>
    </row>
    <row r="28" spans="1:17" customFormat="1">
      <c r="A28" s="142" t="s">
        <v>575</v>
      </c>
      <c r="B28" s="5" t="s">
        <v>211</v>
      </c>
      <c r="C28" s="137">
        <v>3</v>
      </c>
      <c r="D28" s="22" t="s">
        <v>532</v>
      </c>
      <c r="E28" s="20">
        <v>355928.27485033002</v>
      </c>
      <c r="F28" s="271">
        <f t="shared" si="15"/>
        <v>0.81220839046524917</v>
      </c>
      <c r="G28" s="20">
        <v>374646.58377858001</v>
      </c>
      <c r="H28" s="271">
        <f t="shared" si="14"/>
        <v>0.80850086554909584</v>
      </c>
      <c r="I28" s="20">
        <v>360234.87291266001</v>
      </c>
      <c r="J28" s="271">
        <f t="shared" si="14"/>
        <v>0.79606064544017485</v>
      </c>
      <c r="K28" s="20">
        <v>358443.11643764999</v>
      </c>
      <c r="L28" s="271">
        <f t="shared" si="14"/>
        <v>0.77432899361770036</v>
      </c>
      <c r="M28" s="20">
        <v>343021.14962787001</v>
      </c>
      <c r="N28" s="271">
        <f t="shared" si="14"/>
        <v>0.7614208717351082</v>
      </c>
      <c r="O28" s="20">
        <v>353692.20867860998</v>
      </c>
      <c r="P28" s="271">
        <f t="shared" si="14"/>
        <v>0.75541434601513724</v>
      </c>
    </row>
    <row r="29" spans="1:17" customFormat="1">
      <c r="A29" s="16" t="s">
        <v>512</v>
      </c>
      <c r="B29" s="5" t="s">
        <v>211</v>
      </c>
      <c r="C29" s="137">
        <v>3</v>
      </c>
      <c r="D29" s="22" t="s">
        <v>532</v>
      </c>
      <c r="E29" s="215">
        <v>163989.83363370001</v>
      </c>
      <c r="F29" s="271">
        <f t="shared" si="15"/>
        <v>0.37421561657134517</v>
      </c>
      <c r="G29" s="215">
        <v>155455.42881925</v>
      </c>
      <c r="H29" s="271">
        <f t="shared" si="14"/>
        <v>0.33547843273262329</v>
      </c>
      <c r="I29" s="215">
        <v>148687.99957680999</v>
      </c>
      <c r="J29" s="271">
        <f t="shared" si="14"/>
        <v>0.3285763645126652</v>
      </c>
      <c r="K29" s="215">
        <v>143305.67182630001</v>
      </c>
      <c r="L29" s="271">
        <f t="shared" si="14"/>
        <v>0.30957697764651992</v>
      </c>
      <c r="M29" s="215">
        <v>134002.94936540001</v>
      </c>
      <c r="N29" s="271">
        <f t="shared" si="14"/>
        <v>0.29745291983182259</v>
      </c>
      <c r="O29" s="215">
        <v>127582.90009025</v>
      </c>
      <c r="P29" s="271">
        <f t="shared" si="14"/>
        <v>0.27249102657493568</v>
      </c>
    </row>
    <row r="30" spans="1:17" customFormat="1">
      <c r="A30" s="16" t="s">
        <v>208</v>
      </c>
      <c r="B30" s="5" t="s">
        <v>211</v>
      </c>
      <c r="C30" s="137">
        <v>3</v>
      </c>
      <c r="D30" s="22" t="s">
        <v>532</v>
      </c>
      <c r="E30" s="20">
        <v>132411.45643439001</v>
      </c>
      <c r="F30" s="271">
        <f t="shared" si="15"/>
        <v>0.3021555282590544</v>
      </c>
      <c r="G30" s="20">
        <v>161004.52402491</v>
      </c>
      <c r="H30" s="271">
        <f t="shared" si="14"/>
        <v>0.34745358070152083</v>
      </c>
      <c r="I30" s="20">
        <v>154014.52756066</v>
      </c>
      <c r="J30" s="271">
        <f t="shared" si="14"/>
        <v>0.34034712748876067</v>
      </c>
      <c r="K30" s="20">
        <v>157275.21937862001</v>
      </c>
      <c r="L30" s="271">
        <f t="shared" si="14"/>
        <v>0.33975478048727875</v>
      </c>
      <c r="M30" s="20">
        <v>151757.3243446</v>
      </c>
      <c r="N30" s="271">
        <f t="shared" si="14"/>
        <v>0.33686317686244649</v>
      </c>
      <c r="O30" s="20">
        <v>170576.72409278</v>
      </c>
      <c r="P30" s="271">
        <f t="shared" si="14"/>
        <v>0.364317056791714</v>
      </c>
      <c r="Q30" s="5"/>
    </row>
    <row r="31" spans="1:17" customFormat="1">
      <c r="A31" s="216" t="s">
        <v>514</v>
      </c>
      <c r="B31" s="5" t="s">
        <v>211</v>
      </c>
      <c r="C31" s="137">
        <v>3</v>
      </c>
      <c r="D31" s="22" t="s">
        <v>532</v>
      </c>
      <c r="E31" s="215">
        <v>93316.506579552006</v>
      </c>
      <c r="F31" s="271">
        <f t="shared" si="15"/>
        <v>0.21294304209096326</v>
      </c>
      <c r="G31" s="215">
        <v>92785.045696521003</v>
      </c>
      <c r="H31" s="271">
        <f t="shared" si="14"/>
        <v>0.20023348137610494</v>
      </c>
      <c r="I31" s="215">
        <v>94131.107788887006</v>
      </c>
      <c r="J31" s="271">
        <f t="shared" si="14"/>
        <v>0.20801448181999871</v>
      </c>
      <c r="K31" s="215">
        <v>100013.48814436</v>
      </c>
      <c r="L31" s="271">
        <f t="shared" si="14"/>
        <v>0.21605476593519435</v>
      </c>
      <c r="M31" s="215">
        <v>103748.95312043</v>
      </c>
      <c r="N31" s="271">
        <f t="shared" si="14"/>
        <v>0.23029664034495534</v>
      </c>
      <c r="O31" s="215">
        <v>111326.04131287</v>
      </c>
      <c r="P31" s="271">
        <f t="shared" si="14"/>
        <v>0.23776969531503775</v>
      </c>
    </row>
    <row r="32" spans="1:17" customFormat="1">
      <c r="A32" s="216" t="s">
        <v>515</v>
      </c>
      <c r="B32" s="5" t="s">
        <v>211</v>
      </c>
      <c r="C32" s="137">
        <v>3</v>
      </c>
      <c r="D32" s="22" t="s">
        <v>532</v>
      </c>
      <c r="E32" s="215">
        <v>1471.2107819406001</v>
      </c>
      <c r="F32" s="271">
        <f t="shared" si="15"/>
        <v>3.3572206134440162E-3</v>
      </c>
      <c r="G32" s="215">
        <v>1337.4225809085999</v>
      </c>
      <c r="H32" s="271">
        <f t="shared" si="14"/>
        <v>2.8862062570109339E-3</v>
      </c>
      <c r="I32" s="215">
        <v>1391.2248155693001</v>
      </c>
      <c r="J32" s="271">
        <f t="shared" si="14"/>
        <v>3.0743812104582157E-3</v>
      </c>
      <c r="K32" s="215">
        <v>1397.2737261464999</v>
      </c>
      <c r="L32" s="271">
        <f t="shared" si="14"/>
        <v>3.018469342997343E-3</v>
      </c>
      <c r="M32" s="215">
        <v>1381.0136269776999</v>
      </c>
      <c r="N32" s="271">
        <f t="shared" si="14"/>
        <v>3.0655036894144563E-3</v>
      </c>
      <c r="O32" s="215">
        <v>1466.0235748299999</v>
      </c>
      <c r="P32" s="271">
        <f t="shared" si="14"/>
        <v>3.1311270445012573E-3</v>
      </c>
    </row>
    <row r="33" spans="1:16" customFormat="1">
      <c r="A33" s="216" t="s">
        <v>576</v>
      </c>
      <c r="B33" s="5" t="s">
        <v>211</v>
      </c>
      <c r="C33" s="137" t="s">
        <v>617</v>
      </c>
      <c r="D33" s="142" t="s">
        <v>531</v>
      </c>
      <c r="E33" s="215">
        <v>37623.739072898999</v>
      </c>
      <c r="F33" s="271">
        <f t="shared" si="15"/>
        <v>8.5855265554650742E-2</v>
      </c>
      <c r="G33" s="215">
        <v>66882.055747480001</v>
      </c>
      <c r="H33" s="271">
        <f t="shared" si="14"/>
        <v>0.14433389306840408</v>
      </c>
      <c r="I33" s="215">
        <v>58492.194956200998</v>
      </c>
      <c r="J33" s="271">
        <f t="shared" si="14"/>
        <v>0.1292582644582978</v>
      </c>
      <c r="K33" s="215">
        <v>55864.457508109997</v>
      </c>
      <c r="L33" s="271">
        <f t="shared" si="14"/>
        <v>0.12068154520907948</v>
      </c>
      <c r="M33" s="215">
        <v>46627.357597191003</v>
      </c>
      <c r="N33" s="271">
        <f t="shared" si="14"/>
        <v>0.10350103282807381</v>
      </c>
      <c r="O33" s="215">
        <v>57784.659205080003</v>
      </c>
      <c r="P33" s="271">
        <f t="shared" si="14"/>
        <v>0.123416234432175</v>
      </c>
    </row>
    <row r="34" spans="1:16" customFormat="1">
      <c r="A34" s="5" t="s">
        <v>507</v>
      </c>
      <c r="B34" s="5" t="s">
        <v>211</v>
      </c>
      <c r="C34" s="137">
        <v>3</v>
      </c>
      <c r="D34" s="22" t="s">
        <v>532</v>
      </c>
      <c r="E34" s="215">
        <v>5658.9681356275996</v>
      </c>
      <c r="F34" s="271">
        <f t="shared" si="15"/>
        <v>1.2913448371206194E-2</v>
      </c>
      <c r="G34" s="215">
        <v>6149.1935995178001</v>
      </c>
      <c r="H34" s="271">
        <f t="shared" si="14"/>
        <v>1.3270181987238899E-2</v>
      </c>
      <c r="I34" s="215">
        <v>5612.0135029281</v>
      </c>
      <c r="J34" s="271">
        <f t="shared" si="14"/>
        <v>1.2401639672578504E-2</v>
      </c>
      <c r="K34" s="215">
        <v>5275.0824708693999</v>
      </c>
      <c r="L34" s="271">
        <f t="shared" si="14"/>
        <v>1.1395530039782996E-2</v>
      </c>
      <c r="M34" s="215">
        <v>5057.1939925385996</v>
      </c>
      <c r="N34" s="271">
        <f t="shared" si="14"/>
        <v>1.1225701571199656E-2</v>
      </c>
      <c r="O34" s="215">
        <v>4278.2114532470996</v>
      </c>
      <c r="P34" s="271">
        <f t="shared" si="14"/>
        <v>9.1373862012487598E-3</v>
      </c>
    </row>
    <row r="35" spans="1:16" customFormat="1">
      <c r="A35" s="5" t="s">
        <v>513</v>
      </c>
      <c r="B35" s="5" t="s">
        <v>211</v>
      </c>
      <c r="C35" s="137">
        <v>3</v>
      </c>
      <c r="D35" s="142" t="s">
        <v>531</v>
      </c>
      <c r="E35" s="215">
        <v>53868.016646616998</v>
      </c>
      <c r="F35" s="271">
        <f t="shared" si="15"/>
        <v>0.12292379726365386</v>
      </c>
      <c r="G35" s="215">
        <v>52037.437334902999</v>
      </c>
      <c r="H35" s="271">
        <f t="shared" ref="H35" si="16">G35/G$7</f>
        <v>0.11229867012771449</v>
      </c>
      <c r="I35" s="215">
        <v>51920.332272266998</v>
      </c>
      <c r="J35" s="271">
        <f t="shared" ref="J35" si="17">I35/I$7</f>
        <v>0.11473551376618167</v>
      </c>
      <c r="K35" s="215">
        <v>52587.142761862997</v>
      </c>
      <c r="L35" s="271">
        <f t="shared" ref="L35" si="18">K35/K$7</f>
        <v>0.11360170544412387</v>
      </c>
      <c r="M35" s="215">
        <v>52203.681925331999</v>
      </c>
      <c r="N35" s="271">
        <f t="shared" ref="N35" si="19">M35/M$7</f>
        <v>0.11587907346964081</v>
      </c>
      <c r="O35" s="215">
        <v>51254.37304233</v>
      </c>
      <c r="P35" s="271">
        <f t="shared" ref="P35" si="20">O35/O$7</f>
        <v>0.10946887644723269</v>
      </c>
    </row>
    <row r="36" spans="1:16" customFormat="1">
      <c r="A36" s="30" t="s">
        <v>577</v>
      </c>
      <c r="B36" s="5" t="s">
        <v>211</v>
      </c>
      <c r="C36" s="137">
        <v>3</v>
      </c>
      <c r="D36" s="22" t="s">
        <v>532</v>
      </c>
      <c r="E36" s="215">
        <v>16670.876264995</v>
      </c>
      <c r="F36" s="271">
        <f t="shared" si="15"/>
        <v>3.8042006032059858E-2</v>
      </c>
      <c r="G36" s="215">
        <v>16502.891700792999</v>
      </c>
      <c r="H36" s="271">
        <f t="shared" si="14"/>
        <v>3.5613836617925082E-2</v>
      </c>
      <c r="I36" s="215">
        <v>15729.720874428</v>
      </c>
      <c r="J36" s="271">
        <f t="shared" si="14"/>
        <v>3.4760132051198982E-2</v>
      </c>
      <c r="K36" s="215">
        <v>16043.380661879</v>
      </c>
      <c r="L36" s="271">
        <f t="shared" si="14"/>
        <v>3.4657813841151991E-2</v>
      </c>
      <c r="M36" s="215">
        <v>16591.330095939</v>
      </c>
      <c r="N36" s="271">
        <f t="shared" si="14"/>
        <v>3.6828589253460997E-2</v>
      </c>
      <c r="O36" s="215">
        <v>16306.867477141999</v>
      </c>
      <c r="P36" s="271">
        <f t="shared" si="14"/>
        <v>3.4828139632541784E-2</v>
      </c>
    </row>
    <row r="37" spans="1:16" customFormat="1">
      <c r="A37" s="5"/>
      <c r="B37" s="5"/>
      <c r="C37" s="71"/>
      <c r="D37" s="22"/>
      <c r="E37" s="318"/>
      <c r="F37" s="22"/>
      <c r="G37" s="281"/>
      <c r="H37" s="22"/>
      <c r="I37" s="5"/>
      <c r="J37" s="5"/>
      <c r="K37" s="5"/>
      <c r="L37" s="5"/>
      <c r="M37" s="5"/>
      <c r="N37" s="41"/>
      <c r="O37" s="5"/>
      <c r="P37" s="41"/>
    </row>
    <row r="38" spans="1:16" customFormat="1">
      <c r="A38" s="4" t="s">
        <v>523</v>
      </c>
      <c r="B38" s="5"/>
      <c r="C38" s="71"/>
      <c r="D38" s="22"/>
      <c r="E38" s="20"/>
      <c r="F38" s="22"/>
      <c r="G38" s="281"/>
      <c r="H38" s="22"/>
      <c r="I38" s="5"/>
      <c r="J38" s="5"/>
      <c r="K38" s="5"/>
      <c r="L38" s="5"/>
      <c r="M38" s="5"/>
      <c r="N38" s="41"/>
      <c r="O38" s="5"/>
      <c r="P38" s="41"/>
    </row>
    <row r="39" spans="1:16" customFormat="1">
      <c r="A39" s="5" t="s">
        <v>522</v>
      </c>
      <c r="B39" s="5" t="s">
        <v>565</v>
      </c>
      <c r="C39" s="71"/>
      <c r="D39" s="22" t="s">
        <v>532</v>
      </c>
      <c r="E39" s="20">
        <f>E7/'Verteilung d. Wertschöpfung'!E5</f>
        <v>77.043398206522497</v>
      </c>
      <c r="F39" s="20"/>
      <c r="G39" s="20">
        <f>G7/'Verteilung d. Wertschöpfung'!H5</f>
        <v>87.200653085604074</v>
      </c>
      <c r="H39" s="20"/>
      <c r="I39" s="20">
        <f>I7/'Verteilung d. Wertschöpfung'!K5</f>
        <v>87.241545476336995</v>
      </c>
      <c r="J39" s="20"/>
      <c r="K39" s="20">
        <f>K7/'Verteilung d. Wertschöpfung'!N5</f>
        <v>87.87168557244874</v>
      </c>
      <c r="L39" s="20"/>
      <c r="M39" s="20">
        <f>M7/'Verteilung d. Wertschöpfung'!Q5</f>
        <v>90.407661036361631</v>
      </c>
      <c r="N39" s="20"/>
      <c r="O39" s="20">
        <f>O7/'Verteilung d. Wertschöpfung'!T5</f>
        <v>96.042983981958969</v>
      </c>
      <c r="P39" s="41"/>
    </row>
    <row r="40" spans="1:16" customFormat="1">
      <c r="A40" s="5" t="s">
        <v>566</v>
      </c>
      <c r="B40" s="5" t="s">
        <v>567</v>
      </c>
      <c r="C40" s="71"/>
      <c r="D40" s="22" t="s">
        <v>532</v>
      </c>
      <c r="E40" s="20">
        <f>E7/Ergebnis!F6</f>
        <v>51.738234828654072</v>
      </c>
      <c r="F40" s="20"/>
      <c r="G40" s="20">
        <f>G7/Ergebnis!G6</f>
        <v>54.032680794881067</v>
      </c>
      <c r="H40" s="271"/>
      <c r="I40" s="20">
        <v>52.257943603808194</v>
      </c>
      <c r="J40" s="282"/>
      <c r="K40" s="20">
        <v>52.639261285923027</v>
      </c>
      <c r="L40" s="119"/>
      <c r="M40" s="20">
        <v>52.316105373722934</v>
      </c>
      <c r="N40" s="119"/>
      <c r="O40" s="20">
        <v>51.803530892923554</v>
      </c>
      <c r="P40" s="41"/>
    </row>
    <row r="41" spans="1:16" customFormat="1">
      <c r="A41" s="5" t="s">
        <v>568</v>
      </c>
      <c r="B41" s="5" t="s">
        <v>569</v>
      </c>
      <c r="C41" s="172">
        <v>2</v>
      </c>
      <c r="D41" s="22" t="s">
        <v>532</v>
      </c>
      <c r="E41" s="40">
        <v>9.5</v>
      </c>
      <c r="F41" s="22"/>
      <c r="G41" s="40">
        <v>9.8682167189301122</v>
      </c>
      <c r="H41" s="271"/>
      <c r="I41" s="40">
        <v>9.7001836821059548</v>
      </c>
      <c r="J41" s="282"/>
      <c r="K41" s="40">
        <v>9.7831419337054282</v>
      </c>
      <c r="L41" s="17"/>
      <c r="M41" s="40">
        <v>9.6164188708346785</v>
      </c>
      <c r="N41" s="17"/>
      <c r="O41" s="40">
        <v>10.155337657580633</v>
      </c>
      <c r="P41" s="41"/>
    </row>
    <row r="42" spans="1:16" customFormat="1">
      <c r="A42" s="5"/>
      <c r="C42" s="172"/>
      <c r="D42" s="22"/>
      <c r="E42" s="142"/>
      <c r="F42" s="22"/>
      <c r="G42" s="281"/>
      <c r="H42" s="22"/>
      <c r="P42" s="5"/>
    </row>
    <row r="43" spans="1:16" customFormat="1">
      <c r="A43" s="4" t="s">
        <v>521</v>
      </c>
      <c r="B43" s="5"/>
      <c r="C43" s="71"/>
      <c r="D43" s="22"/>
      <c r="E43" s="142"/>
      <c r="F43" s="22"/>
      <c r="G43" s="281"/>
      <c r="H43" s="22"/>
      <c r="I43" s="5"/>
      <c r="K43" s="5"/>
      <c r="M43" s="5"/>
      <c r="O43" s="5"/>
      <c r="P43" s="41"/>
    </row>
    <row r="44" spans="1:16" customFormat="1">
      <c r="A44" s="5" t="s">
        <v>517</v>
      </c>
      <c r="B44" s="5" t="s">
        <v>211</v>
      </c>
      <c r="C44" s="172">
        <v>4</v>
      </c>
      <c r="D44" s="142" t="s">
        <v>664</v>
      </c>
      <c r="E44" s="20">
        <v>43000</v>
      </c>
      <c r="F44" s="142"/>
      <c r="G44" s="20">
        <f>ROUND(38337,-2)</f>
        <v>38300</v>
      </c>
      <c r="H44" s="22"/>
      <c r="I44" s="214">
        <v>9500</v>
      </c>
      <c r="J44" s="179"/>
      <c r="K44" s="214">
        <v>27000</v>
      </c>
      <c r="L44" s="179"/>
      <c r="M44" s="214">
        <v>12400</v>
      </c>
      <c r="N44" s="179"/>
      <c r="O44" s="178" t="s">
        <v>52</v>
      </c>
      <c r="P44" s="5"/>
    </row>
    <row r="45" spans="1:16" customFormat="1">
      <c r="A45" s="5" t="s">
        <v>524</v>
      </c>
      <c r="B45" s="5" t="s">
        <v>221</v>
      </c>
      <c r="C45" s="172">
        <v>4</v>
      </c>
      <c r="D45" s="142" t="s">
        <v>664</v>
      </c>
      <c r="E45" s="20">
        <v>2252</v>
      </c>
      <c r="F45" s="142"/>
      <c r="G45" s="20">
        <v>1726</v>
      </c>
      <c r="H45" s="22"/>
      <c r="I45" s="231">
        <v>67</v>
      </c>
      <c r="J45" s="179"/>
      <c r="K45" s="231">
        <v>69</v>
      </c>
      <c r="L45" s="179"/>
      <c r="M45" s="231">
        <v>56</v>
      </c>
      <c r="N45" s="179"/>
      <c r="O45" s="178" t="s">
        <v>52</v>
      </c>
      <c r="P45" s="5"/>
    </row>
    <row r="46" spans="1:16" customFormat="1">
      <c r="A46" s="5"/>
      <c r="B46" s="5"/>
      <c r="C46" s="263"/>
      <c r="D46" s="22"/>
      <c r="E46" s="22"/>
      <c r="F46" s="22"/>
      <c r="G46" s="22"/>
      <c r="H46" s="22"/>
      <c r="I46" s="231"/>
      <c r="J46" s="179"/>
      <c r="K46" s="231"/>
      <c r="L46" s="179"/>
      <c r="M46" s="231"/>
      <c r="N46" s="179"/>
      <c r="O46" s="178"/>
      <c r="P46" s="5"/>
    </row>
    <row r="47" spans="1:16" customFormat="1">
      <c r="A47" s="5"/>
      <c r="B47" s="5"/>
      <c r="C47" s="263"/>
      <c r="D47" s="22"/>
      <c r="E47" s="22"/>
      <c r="F47" s="22"/>
      <c r="G47" s="22"/>
      <c r="H47" s="22"/>
      <c r="I47" s="231"/>
      <c r="J47" s="179"/>
      <c r="K47" s="231"/>
      <c r="L47" s="179"/>
      <c r="M47" s="231"/>
      <c r="N47" s="179"/>
      <c r="O47" s="178"/>
      <c r="P47" s="5"/>
    </row>
    <row r="48" spans="1:16" customFormat="1">
      <c r="A48" s="5"/>
      <c r="B48" s="5"/>
      <c r="C48" s="8"/>
      <c r="D48" s="22"/>
      <c r="E48" s="22"/>
      <c r="F48" s="22"/>
      <c r="G48" s="22"/>
      <c r="H48" s="22"/>
      <c r="I48" s="5"/>
      <c r="K48" s="5"/>
      <c r="M48" s="5"/>
      <c r="O48" s="5"/>
      <c r="P48" s="5"/>
    </row>
    <row r="49" spans="1:16" customFormat="1">
      <c r="A49" s="30" t="s">
        <v>791</v>
      </c>
      <c r="B49" s="5"/>
      <c r="C49" s="8"/>
      <c r="D49" s="22"/>
      <c r="E49" s="22"/>
      <c r="F49" s="22"/>
      <c r="G49" s="22"/>
      <c r="H49" s="22"/>
      <c r="I49" s="103"/>
      <c r="K49" s="5"/>
      <c r="M49" s="5"/>
      <c r="O49" s="5"/>
      <c r="P49" s="5"/>
    </row>
    <row r="50" spans="1:16" customFormat="1">
      <c r="A50" s="30" t="s">
        <v>749</v>
      </c>
      <c r="B50" s="5"/>
      <c r="C50" s="8"/>
      <c r="D50" s="22"/>
      <c r="E50" s="22"/>
      <c r="F50" s="22"/>
      <c r="G50" s="22"/>
      <c r="H50" s="22"/>
      <c r="I50" s="5"/>
      <c r="K50" s="5"/>
      <c r="M50" s="5"/>
      <c r="O50" s="5"/>
      <c r="P50" s="5"/>
    </row>
    <row r="51" spans="1:16" customFormat="1">
      <c r="A51" s="30" t="s">
        <v>792</v>
      </c>
      <c r="B51" s="5"/>
      <c r="C51" s="8"/>
      <c r="D51" s="22"/>
      <c r="E51" s="22"/>
      <c r="F51" s="22"/>
      <c r="G51" s="22"/>
      <c r="H51" s="22"/>
      <c r="I51" s="5"/>
      <c r="K51" s="5"/>
      <c r="L51" s="5"/>
      <c r="M51" s="5"/>
      <c r="O51" s="5"/>
      <c r="P51" s="5"/>
    </row>
    <row r="52" spans="1:16" customFormat="1">
      <c r="A52" s="30" t="s">
        <v>793</v>
      </c>
      <c r="B52" s="5"/>
      <c r="C52" s="8"/>
      <c r="D52" s="22"/>
      <c r="E52" s="22"/>
      <c r="F52" s="22"/>
      <c r="G52" s="22"/>
      <c r="H52" s="22"/>
      <c r="I52" s="5"/>
      <c r="J52" s="5"/>
      <c r="K52" s="5"/>
      <c r="L52" s="5"/>
      <c r="M52" s="5"/>
      <c r="N52" s="5"/>
      <c r="O52" s="5"/>
      <c r="P52" s="5"/>
    </row>
    <row r="53" spans="1:16" customFormat="1">
      <c r="A53" s="5" t="s">
        <v>840</v>
      </c>
      <c r="B53" s="5"/>
      <c r="C53" s="263"/>
      <c r="D53" s="22"/>
      <c r="E53" s="22"/>
      <c r="F53" s="22"/>
      <c r="G53" s="22"/>
      <c r="H53" s="22"/>
      <c r="I53" s="231"/>
      <c r="J53" s="179"/>
      <c r="K53" s="231"/>
      <c r="L53" s="179"/>
      <c r="M53" s="231"/>
      <c r="N53" s="179"/>
      <c r="O53" s="178"/>
      <c r="P53" s="5"/>
    </row>
    <row r="54" spans="1:16">
      <c r="J54"/>
      <c r="L54"/>
      <c r="N54"/>
    </row>
    <row r="55" spans="1:16">
      <c r="A55" s="261"/>
      <c r="J55"/>
      <c r="L55"/>
      <c r="N55"/>
    </row>
  </sheetData>
  <phoneticPr fontId="10" type="noConversion"/>
  <conditionalFormatting sqref="I49:I53 M49:M53 O49:O53 K49:K53 I45:I47 M45:M47 O45:O47 K45:K47 H8:H15 G40:H46 J8:J15 L8:L15 N8:N15 P8:P15 G40:K41 M40:M41 O40:O41 G49:G51 P22 N22 L22 J22 H22 H18:H20 J18:J20 L18:L20 N18:N20 P18:P20 H36 H25:H34 E40:F40 J25:J34 J36 L36 L25:L34 N25:N34 N36 P36 P25:P34 E39:O39">
    <cfRule type="cellIs" dxfId="198" priority="614" stopIfTrue="1" operator="equal">
      <formula>"-"</formula>
    </cfRule>
    <cfRule type="containsText" dxfId="197" priority="615" stopIfTrue="1" operator="containsText" text="leer">
      <formula>NOT(ISERROR(SEARCH("leer",E8)))</formula>
    </cfRule>
  </conditionalFormatting>
  <conditionalFormatting sqref="I49:I53 M49:M53 O49:O53 K49:K53 I45:I47 M45:M47 O45:O47 K45:K47 H8:H15 G40:H46 J8:J15 L8:L15 N8:N15 P8:P15 G40:K41 M40:M41 O40:O41 G49:G51 P22 N22 L22 J22 H22 H18:H20 J18:J20 L18:L20 N18:N20 P18:P20 H36 H25:H34 E40:F40 J25:J34 J36 L36 L25:L34 N25:N34 N36 P36 P25:P34 E39:O39">
    <cfRule type="cellIs" dxfId="196" priority="613" stopIfTrue="1" operator="equal">
      <formula>"-"</formula>
    </cfRule>
  </conditionalFormatting>
  <conditionalFormatting sqref="G41:H41">
    <cfRule type="cellIs" dxfId="195" priority="59" stopIfTrue="1" operator="equal">
      <formula>"-"</formula>
    </cfRule>
    <cfRule type="containsText" dxfId="194" priority="60" stopIfTrue="1" operator="containsText" text="leer">
      <formula>NOT(ISERROR(SEARCH("leer",G41)))</formula>
    </cfRule>
  </conditionalFormatting>
  <conditionalFormatting sqref="G41:H41">
    <cfRule type="cellIs" dxfId="193" priority="58" stopIfTrue="1" operator="equal">
      <formula>"-"</formula>
    </cfRule>
  </conditionalFormatting>
  <conditionalFormatting sqref="J41">
    <cfRule type="cellIs" dxfId="192" priority="56" stopIfTrue="1" operator="equal">
      <formula>"-"</formula>
    </cfRule>
    <cfRule type="containsText" dxfId="191" priority="57" stopIfTrue="1" operator="containsText" text="leer">
      <formula>NOT(ISERROR(SEARCH("leer",J41)))</formula>
    </cfRule>
  </conditionalFormatting>
  <conditionalFormatting sqref="J41">
    <cfRule type="cellIs" dxfId="190" priority="55" stopIfTrue="1" operator="equal">
      <formula>"-"</formula>
    </cfRule>
  </conditionalFormatting>
  <conditionalFormatting sqref="I41">
    <cfRule type="cellIs" dxfId="189" priority="53" stopIfTrue="1" operator="equal">
      <formula>"-"</formula>
    </cfRule>
    <cfRule type="containsText" dxfId="188" priority="54" stopIfTrue="1" operator="containsText" text="leer">
      <formula>NOT(ISERROR(SEARCH("leer",I41)))</formula>
    </cfRule>
  </conditionalFormatting>
  <conditionalFormatting sqref="I41">
    <cfRule type="cellIs" dxfId="187" priority="52" stopIfTrue="1" operator="equal">
      <formula>"-"</formula>
    </cfRule>
  </conditionalFormatting>
  <conditionalFormatting sqref="K41">
    <cfRule type="cellIs" dxfId="186" priority="50" stopIfTrue="1" operator="equal">
      <formula>"-"</formula>
    </cfRule>
    <cfRule type="containsText" dxfId="185" priority="51" stopIfTrue="1" operator="containsText" text="leer">
      <formula>NOT(ISERROR(SEARCH("leer",K41)))</formula>
    </cfRule>
  </conditionalFormatting>
  <conditionalFormatting sqref="K41">
    <cfRule type="cellIs" dxfId="184" priority="49" stopIfTrue="1" operator="equal">
      <formula>"-"</formula>
    </cfRule>
  </conditionalFormatting>
  <conditionalFormatting sqref="M41">
    <cfRule type="cellIs" dxfId="183" priority="47" stopIfTrue="1" operator="equal">
      <formula>"-"</formula>
    </cfRule>
    <cfRule type="containsText" dxfId="182" priority="48" stopIfTrue="1" operator="containsText" text="leer">
      <formula>NOT(ISERROR(SEARCH("leer",M41)))</formula>
    </cfRule>
  </conditionalFormatting>
  <conditionalFormatting sqref="M41">
    <cfRule type="cellIs" dxfId="181" priority="46" stopIfTrue="1" operator="equal">
      <formula>"-"</formula>
    </cfRule>
  </conditionalFormatting>
  <conditionalFormatting sqref="O41">
    <cfRule type="cellIs" dxfId="180" priority="44" stopIfTrue="1" operator="equal">
      <formula>"-"</formula>
    </cfRule>
    <cfRule type="containsText" dxfId="179" priority="45" stopIfTrue="1" operator="containsText" text="leer">
      <formula>NOT(ISERROR(SEARCH("leer",O41)))</formula>
    </cfRule>
  </conditionalFormatting>
  <conditionalFormatting sqref="O41">
    <cfRule type="cellIs" dxfId="178" priority="43" stopIfTrue="1" operator="equal">
      <formula>"-"</formula>
    </cfRule>
  </conditionalFormatting>
  <conditionalFormatting sqref="G44:G45">
    <cfRule type="cellIs" dxfId="177" priority="41" stopIfTrue="1" operator="equal">
      <formula>"-"</formula>
    </cfRule>
    <cfRule type="containsText" dxfId="176" priority="42" stopIfTrue="1" operator="containsText" text="leer">
      <formula>NOT(ISERROR(SEARCH("leer",G44)))</formula>
    </cfRule>
  </conditionalFormatting>
  <conditionalFormatting sqref="G44:G45">
    <cfRule type="cellIs" dxfId="175" priority="40" stopIfTrue="1" operator="equal">
      <formula>"-"</formula>
    </cfRule>
  </conditionalFormatting>
  <conditionalFormatting sqref="H21 J21 L21 N21 P21">
    <cfRule type="cellIs" dxfId="174" priority="38" stopIfTrue="1" operator="equal">
      <formula>"-"</formula>
    </cfRule>
    <cfRule type="containsText" dxfId="173" priority="39" stopIfTrue="1" operator="containsText" text="leer">
      <formula>NOT(ISERROR(SEARCH("leer",H21)))</formula>
    </cfRule>
  </conditionalFormatting>
  <conditionalFormatting sqref="H21 J21 L21 N21 P21">
    <cfRule type="cellIs" dxfId="172" priority="37" stopIfTrue="1" operator="equal">
      <formula>"-"</formula>
    </cfRule>
  </conditionalFormatting>
  <conditionalFormatting sqref="H35 J35 L35 N35 P35">
    <cfRule type="cellIs" dxfId="171" priority="35" stopIfTrue="1" operator="equal">
      <formula>"-"</formula>
    </cfRule>
    <cfRule type="containsText" dxfId="170" priority="36" stopIfTrue="1" operator="containsText" text="leer">
      <formula>NOT(ISERROR(SEARCH("leer",H35)))</formula>
    </cfRule>
  </conditionalFormatting>
  <conditionalFormatting sqref="H35 J35 L35 N35 P35">
    <cfRule type="cellIs" dxfId="169" priority="34" stopIfTrue="1" operator="equal">
      <formula>"-"</formula>
    </cfRule>
  </conditionalFormatting>
  <conditionalFormatting sqref="E44 E37:E38 E41">
    <cfRule type="cellIs" dxfId="168" priority="32" stopIfTrue="1" operator="equal">
      <formula>"-"</formula>
    </cfRule>
    <cfRule type="containsText" dxfId="167" priority="33" stopIfTrue="1" operator="containsText" text="leer">
      <formula>NOT(ISERROR(SEARCH("leer",E37)))</formula>
    </cfRule>
  </conditionalFormatting>
  <conditionalFormatting sqref="E44 E37:E38 E41">
    <cfRule type="cellIs" dxfId="166" priority="31" stopIfTrue="1" operator="equal">
      <formula>"-"</formula>
    </cfRule>
  </conditionalFormatting>
  <conditionalFormatting sqref="E7:E15">
    <cfRule type="cellIs" dxfId="165" priority="26" stopIfTrue="1" operator="equal">
      <formula>"-"</formula>
    </cfRule>
    <cfRule type="containsText" dxfId="164" priority="27" stopIfTrue="1" operator="containsText" text="leer">
      <formula>NOT(ISERROR(SEARCH("leer",E7)))</formula>
    </cfRule>
  </conditionalFormatting>
  <conditionalFormatting sqref="E7:E15">
    <cfRule type="cellIs" dxfId="163" priority="25" stopIfTrue="1" operator="equal">
      <formula>"-"</formula>
    </cfRule>
  </conditionalFormatting>
  <conditionalFormatting sqref="E25:E36">
    <cfRule type="cellIs" dxfId="162" priority="23" stopIfTrue="1" operator="equal">
      <formula>"-"</formula>
    </cfRule>
    <cfRule type="containsText" dxfId="161" priority="24" stopIfTrue="1" operator="containsText" text="leer">
      <formula>NOT(ISERROR(SEARCH("leer",E25)))</formula>
    </cfRule>
  </conditionalFormatting>
  <conditionalFormatting sqref="E25:E36">
    <cfRule type="cellIs" dxfId="160" priority="22" stopIfTrue="1" operator="equal">
      <formula>"-"</formula>
    </cfRule>
  </conditionalFormatting>
  <conditionalFormatting sqref="E45">
    <cfRule type="cellIs" dxfId="159" priority="17" stopIfTrue="1" operator="equal">
      <formula>"-"</formula>
    </cfRule>
    <cfRule type="containsText" dxfId="158" priority="18" stopIfTrue="1" operator="containsText" text="leer">
      <formula>NOT(ISERROR(SEARCH("leer",E45)))</formula>
    </cfRule>
  </conditionalFormatting>
  <conditionalFormatting sqref="E45">
    <cfRule type="cellIs" dxfId="157" priority="16" stopIfTrue="1" operator="equal">
      <formula>"-"</formula>
    </cfRule>
  </conditionalFormatting>
  <conditionalFormatting sqref="G25:G36 G7:G15">
    <cfRule type="cellIs" dxfId="156" priority="14" stopIfTrue="1" operator="equal">
      <formula>"-"</formula>
    </cfRule>
    <cfRule type="containsText" dxfId="155" priority="15" stopIfTrue="1" operator="containsText" text="leer">
      <formula>NOT(ISERROR(SEARCH("leer",G7)))</formula>
    </cfRule>
  </conditionalFormatting>
  <conditionalFormatting sqref="G25:G36 G7:G15">
    <cfRule type="cellIs" dxfId="154" priority="13" stopIfTrue="1" operator="equal">
      <formula>"-"</formula>
    </cfRule>
  </conditionalFormatting>
  <conditionalFormatting sqref="I25:I36 I7:I8 I12">
    <cfRule type="cellIs" dxfId="153" priority="11" stopIfTrue="1" operator="equal">
      <formula>"-"</formula>
    </cfRule>
    <cfRule type="containsText" dxfId="152" priority="12" stopIfTrue="1" operator="containsText" text="leer">
      <formula>NOT(ISERROR(SEARCH("leer",I7)))</formula>
    </cfRule>
  </conditionalFormatting>
  <conditionalFormatting sqref="I25:I36 I7:I8 I12">
    <cfRule type="cellIs" dxfId="151" priority="10" stopIfTrue="1" operator="equal">
      <formula>"-"</formula>
    </cfRule>
  </conditionalFormatting>
  <conditionalFormatting sqref="K25:K36 K7:K8 K12">
    <cfRule type="cellIs" dxfId="150" priority="8" stopIfTrue="1" operator="equal">
      <formula>"-"</formula>
    </cfRule>
    <cfRule type="containsText" dxfId="149" priority="9" stopIfTrue="1" operator="containsText" text="leer">
      <formula>NOT(ISERROR(SEARCH("leer",K7)))</formula>
    </cfRule>
  </conditionalFormatting>
  <conditionalFormatting sqref="K25:K36 K7:K8 K12">
    <cfRule type="cellIs" dxfId="148" priority="7" stopIfTrue="1" operator="equal">
      <formula>"-"</formula>
    </cfRule>
  </conditionalFormatting>
  <conditionalFormatting sqref="M25:M36 M7:M8 M12">
    <cfRule type="cellIs" dxfId="147" priority="5" stopIfTrue="1" operator="equal">
      <formula>"-"</formula>
    </cfRule>
    <cfRule type="containsText" dxfId="146" priority="6" stopIfTrue="1" operator="containsText" text="leer">
      <formula>NOT(ISERROR(SEARCH("leer",M7)))</formula>
    </cfRule>
  </conditionalFormatting>
  <conditionalFormatting sqref="M25:M36 M7:M8 M12">
    <cfRule type="cellIs" dxfId="145" priority="4" stopIfTrue="1" operator="equal">
      <formula>"-"</formula>
    </cfRule>
  </conditionalFormatting>
  <conditionalFormatting sqref="O25:O36 O7:O8 O12">
    <cfRule type="cellIs" dxfId="144" priority="2" stopIfTrue="1" operator="equal">
      <formula>"-"</formula>
    </cfRule>
    <cfRule type="containsText" dxfId="143" priority="3" stopIfTrue="1" operator="containsText" text="leer">
      <formula>NOT(ISERROR(SEARCH("leer",O7)))</formula>
    </cfRule>
  </conditionalFormatting>
  <conditionalFormatting sqref="O25:O36 O7:O8 O12">
    <cfRule type="cellIs" dxfId="142" priority="1" stopIfTrue="1" operator="equal">
      <formula>"-"</formula>
    </cfRule>
  </conditionalFormatting>
  <hyperlinks>
    <hyperlink ref="A1" location="Index!A1" display="zurück"/>
  </hyperlinks>
  <pageMargins left="0.79000000000000015" right="0.79000000000000015" top="0.98" bottom="0.98" header="0.51" footer="0.51"/>
  <pageSetup paperSize="9" scale="61" orientation="landscape" horizontalDpi="4294967292" verticalDpi="4294967292"/>
  <headerFooter alignWithMargins="0"/>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15"/>
  <sheetViews>
    <sheetView showRuler="0" workbookViewId="0"/>
  </sheetViews>
  <sheetFormatPr baseColWidth="10" defaultColWidth="11.42578125" defaultRowHeight="12.75"/>
  <cols>
    <col min="1" max="1" width="61" customWidth="1"/>
    <col min="2" max="2" width="5.42578125" customWidth="1"/>
    <col min="3" max="3" width="8.140625" style="3" customWidth="1"/>
    <col min="4" max="6" width="12.28515625" style="22" customWidth="1"/>
    <col min="7" max="8" width="11.42578125" style="3" customWidth="1"/>
  </cols>
  <sheetData>
    <row r="1" spans="1:12" s="5" customFormat="1">
      <c r="A1" s="97" t="s">
        <v>370</v>
      </c>
      <c r="D1" s="22"/>
      <c r="E1" s="22"/>
      <c r="F1" s="22"/>
    </row>
    <row r="2" spans="1:12" s="5" customFormat="1">
      <c r="A2" s="97"/>
      <c r="D2" s="22"/>
      <c r="E2" s="22"/>
      <c r="F2" s="22"/>
    </row>
    <row r="3" spans="1:12">
      <c r="A3" s="4" t="s">
        <v>781</v>
      </c>
      <c r="B3" s="76"/>
      <c r="C3" s="172" t="s">
        <v>413</v>
      </c>
      <c r="D3" s="76" t="s">
        <v>525</v>
      </c>
      <c r="E3" s="24">
        <v>2013</v>
      </c>
      <c r="F3" s="24">
        <v>2012</v>
      </c>
      <c r="G3" s="24">
        <v>2011</v>
      </c>
      <c r="H3" s="24">
        <v>2010</v>
      </c>
      <c r="I3" s="76"/>
      <c r="J3" s="76"/>
      <c r="K3" s="76"/>
      <c r="L3" s="76"/>
    </row>
    <row r="4" spans="1:12">
      <c r="A4" s="4"/>
      <c r="B4" s="76"/>
      <c r="C4" s="172"/>
      <c r="D4" s="142"/>
      <c r="E4" s="142"/>
      <c r="F4" s="142"/>
      <c r="G4" s="172"/>
      <c r="H4" s="6"/>
      <c r="I4" s="76"/>
      <c r="J4" s="76"/>
      <c r="K4" s="76"/>
      <c r="L4" s="76"/>
    </row>
    <row r="5" spans="1:12">
      <c r="A5" s="4" t="s">
        <v>794</v>
      </c>
      <c r="B5" s="76"/>
      <c r="C5" s="172"/>
      <c r="D5" s="142"/>
      <c r="E5" s="142"/>
      <c r="F5" s="142"/>
      <c r="G5" s="172"/>
      <c r="H5" s="172"/>
      <c r="I5" s="76"/>
      <c r="J5" s="76"/>
      <c r="K5" s="76"/>
      <c r="L5" s="76"/>
    </row>
    <row r="6" spans="1:12" s="5" customFormat="1">
      <c r="A6" s="30" t="s">
        <v>172</v>
      </c>
      <c r="B6" s="30" t="s">
        <v>106</v>
      </c>
      <c r="C6" s="71">
        <v>1</v>
      </c>
      <c r="D6" s="142" t="s">
        <v>533</v>
      </c>
      <c r="E6" s="141">
        <v>1866.6615235279473</v>
      </c>
      <c r="F6" s="141">
        <v>1992.5804188307759</v>
      </c>
      <c r="G6" s="141">
        <f>1989.82240318215+4.429035003793</f>
        <v>1994.251438185943</v>
      </c>
      <c r="H6" s="141">
        <f>2043.35175301386+6.56713941595773</f>
        <v>2049.9188924298178</v>
      </c>
      <c r="I6" s="30"/>
      <c r="J6" s="30"/>
      <c r="K6" s="30"/>
      <c r="L6" s="30"/>
    </row>
    <row r="7" spans="1:12" s="5" customFormat="1">
      <c r="A7" s="30" t="s">
        <v>108</v>
      </c>
      <c r="B7" s="30" t="s">
        <v>106</v>
      </c>
      <c r="C7" s="71">
        <v>1</v>
      </c>
      <c r="D7" s="142" t="s">
        <v>533</v>
      </c>
      <c r="E7" s="141">
        <v>367.50565341705214</v>
      </c>
      <c r="F7" s="141">
        <v>419.8899418668878</v>
      </c>
      <c r="G7" s="141">
        <f>405.655724862299+4.64397241587423</f>
        <v>410.2996972781732</v>
      </c>
      <c r="H7" s="141">
        <f>415.389125639544+5.87390779458727</f>
        <v>421.26303343413127</v>
      </c>
      <c r="I7" s="30"/>
      <c r="J7" s="30"/>
      <c r="K7" s="30"/>
      <c r="L7" s="30"/>
    </row>
    <row r="8" spans="1:12" s="5" customFormat="1">
      <c r="A8" s="30" t="s">
        <v>109</v>
      </c>
      <c r="B8" s="30" t="s">
        <v>106</v>
      </c>
      <c r="C8" s="71">
        <v>1</v>
      </c>
      <c r="D8" s="142" t="s">
        <v>533</v>
      </c>
      <c r="E8" s="141">
        <v>301.89848634655527</v>
      </c>
      <c r="F8" s="141">
        <v>330.12725063843516</v>
      </c>
      <c r="G8" s="141">
        <f>337.98657780295+0.401150228989816</f>
        <v>338.38772803193984</v>
      </c>
      <c r="H8" s="141">
        <f>355.274617146284+0.720485148135056</f>
        <v>355.9951022944191</v>
      </c>
      <c r="I8" s="30"/>
      <c r="J8" s="30"/>
      <c r="K8" s="30"/>
      <c r="L8" s="30"/>
    </row>
    <row r="9" spans="1:12" s="5" customFormat="1">
      <c r="A9" s="30" t="s">
        <v>571</v>
      </c>
      <c r="B9" s="30" t="s">
        <v>106</v>
      </c>
      <c r="C9" s="71">
        <v>1</v>
      </c>
      <c r="D9" s="142" t="s">
        <v>533</v>
      </c>
      <c r="E9" s="141">
        <v>83.428255580440606</v>
      </c>
      <c r="F9" s="141">
        <v>78.476720019186743</v>
      </c>
      <c r="G9" s="141">
        <f>81.3234700871278+0.528391323914281</f>
        <v>81.85186141104208</v>
      </c>
      <c r="H9" s="141">
        <f>88.0489763279073+0.611316937575547</f>
        <v>88.660293265482849</v>
      </c>
      <c r="I9" s="30"/>
      <c r="J9" s="30"/>
      <c r="K9" s="30"/>
      <c r="L9" s="30"/>
    </row>
    <row r="10" spans="1:12">
      <c r="A10" s="30"/>
      <c r="B10" s="76"/>
      <c r="C10" s="172"/>
      <c r="D10" s="11"/>
      <c r="E10" s="171"/>
      <c r="F10" s="11"/>
      <c r="G10" s="171"/>
      <c r="H10" s="93"/>
      <c r="I10" s="76"/>
      <c r="J10" s="76"/>
      <c r="K10" s="76"/>
      <c r="L10" s="76"/>
    </row>
    <row r="11" spans="1:12">
      <c r="A11" s="4" t="s">
        <v>110</v>
      </c>
      <c r="B11" s="76"/>
      <c r="C11" s="172"/>
      <c r="D11" s="142"/>
      <c r="E11" s="172"/>
      <c r="F11" s="142"/>
      <c r="G11" s="172"/>
      <c r="H11" s="93"/>
      <c r="I11" s="76"/>
      <c r="J11" s="76"/>
      <c r="K11" s="76"/>
      <c r="L11" s="76"/>
    </row>
    <row r="12" spans="1:12" s="5" customFormat="1">
      <c r="A12" s="30" t="s">
        <v>570</v>
      </c>
      <c r="B12" s="30" t="s">
        <v>107</v>
      </c>
      <c r="C12" s="71">
        <v>1</v>
      </c>
      <c r="D12" s="142" t="s">
        <v>534</v>
      </c>
      <c r="E12" s="141">
        <v>106.6825</v>
      </c>
      <c r="F12" s="71">
        <v>108</v>
      </c>
      <c r="G12" s="141">
        <v>56.216750000000005</v>
      </c>
      <c r="H12" s="141">
        <v>56.656749999999995</v>
      </c>
      <c r="I12" s="30"/>
      <c r="J12" s="30"/>
      <c r="K12" s="30"/>
      <c r="L12" s="30"/>
    </row>
    <row r="13" spans="1:12">
      <c r="A13" s="30"/>
      <c r="B13" s="76"/>
      <c r="C13" s="172"/>
      <c r="D13" s="142"/>
      <c r="E13" s="142"/>
      <c r="F13" s="142"/>
      <c r="G13" s="172"/>
      <c r="H13" s="172"/>
      <c r="I13" s="76"/>
      <c r="J13" s="76"/>
      <c r="K13" s="76"/>
      <c r="L13" s="76"/>
    </row>
    <row r="14" spans="1:12">
      <c r="A14" s="30"/>
      <c r="B14" s="76"/>
      <c r="C14" s="172"/>
      <c r="D14" s="142"/>
      <c r="E14" s="142"/>
      <c r="F14" s="142"/>
      <c r="G14" s="172"/>
      <c r="H14" s="172"/>
      <c r="I14" s="76"/>
      <c r="J14" s="76"/>
      <c r="K14" s="76"/>
      <c r="L14" s="76"/>
    </row>
    <row r="15" spans="1:12">
      <c r="A15" s="30" t="s">
        <v>795</v>
      </c>
      <c r="B15" s="76"/>
      <c r="C15" s="172"/>
      <c r="D15" s="142"/>
      <c r="E15" s="142"/>
      <c r="F15" s="142"/>
      <c r="G15" s="172"/>
      <c r="H15" s="172"/>
      <c r="I15" s="76"/>
      <c r="J15" s="76"/>
      <c r="K15" s="76"/>
      <c r="L15" s="76"/>
    </row>
  </sheetData>
  <conditionalFormatting sqref="H10:H11">
    <cfRule type="cellIs" dxfId="141" priority="70" operator="equal">
      <formula>"-"</formula>
    </cfRule>
  </conditionalFormatting>
  <conditionalFormatting sqref="G6:G9">
    <cfRule type="cellIs" dxfId="140" priority="52" stopIfTrue="1" operator="equal">
      <formula>"-"</formula>
    </cfRule>
    <cfRule type="containsText" dxfId="139" priority="53" stopIfTrue="1" operator="containsText" text="leer">
      <formula>NOT(ISERROR(SEARCH("leer",G6)))</formula>
    </cfRule>
  </conditionalFormatting>
  <conditionalFormatting sqref="G6:H9">
    <cfRule type="cellIs" dxfId="138" priority="57" operator="equal">
      <formula>"-"</formula>
    </cfRule>
  </conditionalFormatting>
  <conditionalFormatting sqref="G6:G9">
    <cfRule type="cellIs" dxfId="137" priority="55" stopIfTrue="1" operator="equal">
      <formula>"-"</formula>
    </cfRule>
    <cfRule type="containsText" dxfId="136" priority="56" stopIfTrue="1" operator="containsText" text="leer">
      <formula>NOT(ISERROR(SEARCH("leer",G6)))</formula>
    </cfRule>
  </conditionalFormatting>
  <conditionalFormatting sqref="G6:H9">
    <cfRule type="cellIs" dxfId="135" priority="54" operator="equal">
      <formula>"-"</formula>
    </cfRule>
  </conditionalFormatting>
  <conditionalFormatting sqref="G12:H12">
    <cfRule type="cellIs" dxfId="134" priority="51" operator="equal">
      <formula>"-"</formula>
    </cfRule>
  </conditionalFormatting>
  <conditionalFormatting sqref="G12">
    <cfRule type="cellIs" dxfId="133" priority="49" stopIfTrue="1" operator="equal">
      <formula>"-"</formula>
    </cfRule>
    <cfRule type="containsText" dxfId="132" priority="50" stopIfTrue="1" operator="containsText" text="leer">
      <formula>NOT(ISERROR(SEARCH("leer",G12)))</formula>
    </cfRule>
  </conditionalFormatting>
  <conditionalFormatting sqref="G12:H12">
    <cfRule type="cellIs" dxfId="131" priority="48" operator="equal">
      <formula>"-"</formula>
    </cfRule>
  </conditionalFormatting>
  <conditionalFormatting sqref="G12">
    <cfRule type="cellIs" dxfId="130" priority="46" stopIfTrue="1" operator="equal">
      <formula>"-"</formula>
    </cfRule>
    <cfRule type="containsText" dxfId="129" priority="47" stopIfTrue="1" operator="containsText" text="leer">
      <formula>NOT(ISERROR(SEARCH("leer",G12)))</formula>
    </cfRule>
  </conditionalFormatting>
  <conditionalFormatting sqref="F6:F9">
    <cfRule type="cellIs" dxfId="128" priority="44" stopIfTrue="1" operator="equal">
      <formula>"-"</formula>
    </cfRule>
    <cfRule type="containsText" dxfId="127" priority="45" stopIfTrue="1" operator="containsText" text="leer">
      <formula>NOT(ISERROR(SEARCH("leer",F6)))</formula>
    </cfRule>
  </conditionalFormatting>
  <conditionalFormatting sqref="F6:F9">
    <cfRule type="cellIs" dxfId="126" priority="43" stopIfTrue="1" operator="equal">
      <formula>"-"</formula>
    </cfRule>
  </conditionalFormatting>
  <conditionalFormatting sqref="F6:F9">
    <cfRule type="cellIs" dxfId="125" priority="41" stopIfTrue="1" operator="equal">
      <formula>"-"</formula>
    </cfRule>
    <cfRule type="containsText" dxfId="124" priority="42" stopIfTrue="1" operator="containsText" text="leer">
      <formula>NOT(ISERROR(SEARCH("leer",F6)))</formula>
    </cfRule>
  </conditionalFormatting>
  <conditionalFormatting sqref="F6:F9">
    <cfRule type="cellIs" dxfId="123" priority="40" stopIfTrue="1" operator="equal">
      <formula>"-"</formula>
    </cfRule>
  </conditionalFormatting>
  <conditionalFormatting sqref="F12">
    <cfRule type="cellIs" dxfId="122" priority="38" stopIfTrue="1" operator="equal">
      <formula>"-"</formula>
    </cfRule>
    <cfRule type="containsText" dxfId="121" priority="39" stopIfTrue="1" operator="containsText" text="leer">
      <formula>NOT(ISERROR(SEARCH("leer",F12)))</formula>
    </cfRule>
  </conditionalFormatting>
  <conditionalFormatting sqref="F12">
    <cfRule type="cellIs" dxfId="120" priority="37" stopIfTrue="1" operator="equal">
      <formula>"-"</formula>
    </cfRule>
  </conditionalFormatting>
  <conditionalFormatting sqref="F12">
    <cfRule type="cellIs" dxfId="119" priority="35" stopIfTrue="1" operator="equal">
      <formula>"-"</formula>
    </cfRule>
    <cfRule type="containsText" dxfId="118" priority="36" stopIfTrue="1" operator="containsText" text="leer">
      <formula>NOT(ISERROR(SEARCH("leer",F12)))</formula>
    </cfRule>
  </conditionalFormatting>
  <conditionalFormatting sqref="F12">
    <cfRule type="cellIs" dxfId="117" priority="34" stopIfTrue="1" operator="equal">
      <formula>"-"</formula>
    </cfRule>
  </conditionalFormatting>
  <conditionalFormatting sqref="F6:F9">
    <cfRule type="cellIs" dxfId="116" priority="32" stopIfTrue="1" operator="equal">
      <formula>"-"</formula>
    </cfRule>
    <cfRule type="containsText" dxfId="115" priority="33" stopIfTrue="1" operator="containsText" text="leer">
      <formula>NOT(ISERROR(SEARCH("leer",F6)))</formula>
    </cfRule>
  </conditionalFormatting>
  <conditionalFormatting sqref="F6:F9">
    <cfRule type="cellIs" dxfId="114" priority="31" stopIfTrue="1" operator="equal">
      <formula>"-"</formula>
    </cfRule>
  </conditionalFormatting>
  <conditionalFormatting sqref="F6:F9">
    <cfRule type="cellIs" dxfId="113" priority="29" stopIfTrue="1" operator="equal">
      <formula>"-"</formula>
    </cfRule>
    <cfRule type="containsText" dxfId="112" priority="30" stopIfTrue="1" operator="containsText" text="leer">
      <formula>NOT(ISERROR(SEARCH("leer",F6)))</formula>
    </cfRule>
  </conditionalFormatting>
  <conditionalFormatting sqref="F6:F9">
    <cfRule type="cellIs" dxfId="111" priority="28" stopIfTrue="1" operator="equal">
      <formula>"-"</formula>
    </cfRule>
  </conditionalFormatting>
  <conditionalFormatting sqref="F12">
    <cfRule type="cellIs" dxfId="110" priority="26" stopIfTrue="1" operator="equal">
      <formula>"-"</formula>
    </cfRule>
    <cfRule type="containsText" dxfId="109" priority="27" stopIfTrue="1" operator="containsText" text="leer">
      <formula>NOT(ISERROR(SEARCH("leer",F12)))</formula>
    </cfRule>
  </conditionalFormatting>
  <conditionalFormatting sqref="F12">
    <cfRule type="cellIs" dxfId="108" priority="25" stopIfTrue="1" operator="equal">
      <formula>"-"</formula>
    </cfRule>
  </conditionalFormatting>
  <conditionalFormatting sqref="F12">
    <cfRule type="cellIs" dxfId="107" priority="23" stopIfTrue="1" operator="equal">
      <formula>"-"</formula>
    </cfRule>
    <cfRule type="containsText" dxfId="106" priority="24" stopIfTrue="1" operator="containsText" text="leer">
      <formula>NOT(ISERROR(SEARCH("leer",F12)))</formula>
    </cfRule>
  </conditionalFormatting>
  <conditionalFormatting sqref="F12">
    <cfRule type="cellIs" dxfId="105" priority="22" stopIfTrue="1" operator="equal">
      <formula>"-"</formula>
    </cfRule>
  </conditionalFormatting>
  <conditionalFormatting sqref="H10:H11 F6:H9 F12:H12">
    <cfRule type="cellIs" dxfId="104" priority="21" operator="equal">
      <formula>"-"</formula>
    </cfRule>
  </conditionalFormatting>
  <conditionalFormatting sqref="F6:G9 F12:G12">
    <cfRule type="cellIs" dxfId="103" priority="19" stopIfTrue="1" operator="equal">
      <formula>"-"</formula>
    </cfRule>
    <cfRule type="containsText" dxfId="102" priority="20" stopIfTrue="1" operator="containsText" text="leer">
      <formula>NOT(ISERROR(SEARCH("leer",F6)))</formula>
    </cfRule>
  </conditionalFormatting>
  <conditionalFormatting sqref="G6:H9">
    <cfRule type="cellIs" dxfId="101" priority="18" operator="equal">
      <formula>"-"</formula>
    </cfRule>
  </conditionalFormatting>
  <conditionalFormatting sqref="G6:G9">
    <cfRule type="cellIs" dxfId="100" priority="16" stopIfTrue="1" operator="equal">
      <formula>"-"</formula>
    </cfRule>
    <cfRule type="containsText" dxfId="99" priority="17" stopIfTrue="1" operator="containsText" text="leer">
      <formula>NOT(ISERROR(SEARCH("leer",G6)))</formula>
    </cfRule>
  </conditionalFormatting>
  <conditionalFormatting sqref="E12 E6:E9">
    <cfRule type="cellIs" dxfId="98" priority="3" operator="equal">
      <formula>"-"</formula>
    </cfRule>
  </conditionalFormatting>
  <conditionalFormatting sqref="E12 E6:E9">
    <cfRule type="cellIs" dxfId="97" priority="1" stopIfTrue="1" operator="equal">
      <formula>"-"</formula>
    </cfRule>
    <cfRule type="containsText" dxfId="96" priority="2" stopIfTrue="1" operator="containsText" text="leer">
      <formula>NOT(ISERROR(SEARCH("leer",E6)))</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X14"/>
  <sheetViews>
    <sheetView showRuler="0" zoomScaleNormal="100" workbookViewId="0"/>
  </sheetViews>
  <sheetFormatPr baseColWidth="10" defaultColWidth="10.7109375" defaultRowHeight="12.75"/>
  <cols>
    <col min="1" max="1" width="41.7109375" style="5" customWidth="1"/>
    <col min="2" max="2" width="11.7109375" style="5" customWidth="1"/>
    <col min="3" max="3" width="10.140625" style="5" customWidth="1"/>
    <col min="4" max="4" width="10.7109375" style="8" customWidth="1"/>
    <col min="5" max="8" width="7" style="8" customWidth="1"/>
    <col min="9" max="14" width="7" style="5" customWidth="1"/>
    <col min="15" max="24" width="6.42578125" style="5" customWidth="1"/>
    <col min="25" max="16384" width="10.7109375" style="5"/>
  </cols>
  <sheetData>
    <row r="1" spans="1:24">
      <c r="A1" s="97" t="s">
        <v>370</v>
      </c>
      <c r="D1" s="5"/>
      <c r="E1" s="5"/>
      <c r="F1" s="5"/>
      <c r="G1" s="5"/>
      <c r="H1" s="5"/>
    </row>
    <row r="2" spans="1:24">
      <c r="A2" s="97"/>
      <c r="D2" s="5"/>
      <c r="E2" s="5"/>
      <c r="F2" s="5"/>
      <c r="G2" s="5"/>
      <c r="H2" s="5"/>
    </row>
    <row r="3" spans="1:24">
      <c r="A3" s="4" t="s">
        <v>189</v>
      </c>
      <c r="C3" s="3" t="s">
        <v>413</v>
      </c>
      <c r="D3" t="s">
        <v>525</v>
      </c>
      <c r="E3" s="24">
        <v>2013</v>
      </c>
      <c r="F3" s="79" t="s">
        <v>206</v>
      </c>
      <c r="G3" s="24">
        <v>2012</v>
      </c>
      <c r="H3" s="79" t="s">
        <v>206</v>
      </c>
      <c r="I3" s="24">
        <v>2011</v>
      </c>
      <c r="J3" s="79" t="s">
        <v>206</v>
      </c>
      <c r="K3" s="24">
        <v>2010</v>
      </c>
      <c r="L3" s="79" t="s">
        <v>206</v>
      </c>
      <c r="M3" s="24">
        <v>2009</v>
      </c>
      <c r="N3" s="79" t="s">
        <v>206</v>
      </c>
      <c r="O3" s="24">
        <v>2008</v>
      </c>
      <c r="P3" s="79" t="s">
        <v>206</v>
      </c>
      <c r="Q3" s="24">
        <v>2007</v>
      </c>
      <c r="R3" s="202" t="s">
        <v>206</v>
      </c>
      <c r="S3" s="24">
        <v>2006</v>
      </c>
      <c r="T3" s="202" t="s">
        <v>206</v>
      </c>
      <c r="U3" s="24">
        <v>2005</v>
      </c>
      <c r="V3" s="202" t="s">
        <v>206</v>
      </c>
      <c r="W3" s="24">
        <v>2004</v>
      </c>
      <c r="X3" s="202" t="s">
        <v>206</v>
      </c>
    </row>
    <row r="4" spans="1:24">
      <c r="A4" s="4"/>
      <c r="D4" s="5"/>
      <c r="E4" s="5"/>
      <c r="F4" s="5"/>
      <c r="G4" s="5"/>
      <c r="H4" s="5"/>
      <c r="I4" s="79"/>
      <c r="J4" s="79"/>
      <c r="K4" s="79"/>
      <c r="L4" s="79"/>
      <c r="M4" s="79"/>
      <c r="N4" s="79"/>
      <c r="O4" s="79"/>
      <c r="P4" s="79"/>
      <c r="Q4" s="79"/>
      <c r="R4" s="79"/>
      <c r="S4" s="79"/>
      <c r="T4" s="79"/>
      <c r="U4" s="79"/>
      <c r="V4" s="79"/>
      <c r="W4" s="79"/>
      <c r="X4" s="79"/>
    </row>
    <row r="5" spans="1:24">
      <c r="A5" s="4" t="s">
        <v>190</v>
      </c>
      <c r="B5" s="5" t="s">
        <v>382</v>
      </c>
      <c r="D5" s="24"/>
      <c r="E5" s="71">
        <v>20.5</v>
      </c>
      <c r="F5" s="319">
        <f>E5/$E$5</f>
        <v>1</v>
      </c>
      <c r="G5" s="274">
        <v>20.100000000000001</v>
      </c>
      <c r="H5" s="275">
        <v>1</v>
      </c>
      <c r="I5" s="266">
        <v>20.700000000000003</v>
      </c>
      <c r="J5" s="264">
        <v>1</v>
      </c>
      <c r="K5" s="266">
        <v>19</v>
      </c>
      <c r="L5" s="264">
        <v>1</v>
      </c>
      <c r="M5" s="266">
        <v>20.7</v>
      </c>
      <c r="N5" s="264">
        <v>1</v>
      </c>
      <c r="O5" s="266">
        <v>20.14</v>
      </c>
      <c r="P5" s="264">
        <v>1</v>
      </c>
      <c r="Q5" s="266">
        <v>17.830000000000002</v>
      </c>
      <c r="R5" s="264">
        <v>1</v>
      </c>
      <c r="S5" s="266">
        <v>16.68</v>
      </c>
      <c r="T5" s="264">
        <v>1</v>
      </c>
      <c r="U5" s="266">
        <v>17.849999999999998</v>
      </c>
      <c r="V5" s="264">
        <v>1</v>
      </c>
      <c r="W5" s="266">
        <v>16.690000000000001</v>
      </c>
      <c r="X5" s="264">
        <v>1</v>
      </c>
    </row>
    <row r="6" spans="1:24">
      <c r="A6" s="16" t="s">
        <v>141</v>
      </c>
      <c r="B6" s="5" t="s">
        <v>382</v>
      </c>
      <c r="E6" s="8">
        <v>10.3</v>
      </c>
      <c r="F6" s="319">
        <f t="shared" ref="F6:F9" si="0">E6/$E$5</f>
        <v>0.5024390243902439</v>
      </c>
      <c r="G6" s="274">
        <v>11.9</v>
      </c>
      <c r="H6" s="275">
        <v>0.59</v>
      </c>
      <c r="I6" s="266">
        <v>11.8</v>
      </c>
      <c r="J6" s="264">
        <v>0.57004830917874394</v>
      </c>
      <c r="K6" s="266">
        <v>11.8</v>
      </c>
      <c r="L6" s="264">
        <v>0.62105263157894741</v>
      </c>
      <c r="M6" s="265">
        <v>11.7</v>
      </c>
      <c r="N6" s="264">
        <v>0.56521739130434778</v>
      </c>
      <c r="O6" s="265">
        <v>12.65</v>
      </c>
      <c r="P6" s="264">
        <v>0.628103277060576</v>
      </c>
      <c r="Q6" s="265">
        <v>9.75</v>
      </c>
      <c r="R6" s="264">
        <v>0.54683118339876602</v>
      </c>
      <c r="S6" s="265">
        <v>9.65</v>
      </c>
      <c r="T6" s="264">
        <v>0.57853717026378904</v>
      </c>
      <c r="U6" s="265">
        <v>9.6</v>
      </c>
      <c r="V6" s="264">
        <v>0.53781512605042026</v>
      </c>
      <c r="W6" s="265">
        <v>8.1300000000000008</v>
      </c>
      <c r="X6" s="264">
        <v>0.48711803475134813</v>
      </c>
    </row>
    <row r="7" spans="1:24">
      <c r="A7" s="16" t="s">
        <v>142</v>
      </c>
      <c r="B7" s="5" t="s">
        <v>382</v>
      </c>
      <c r="E7" s="8">
        <v>5.0999999999999996</v>
      </c>
      <c r="F7" s="319">
        <f t="shared" si="0"/>
        <v>0.24878048780487802</v>
      </c>
      <c r="G7" s="274">
        <v>2.2999999999999998</v>
      </c>
      <c r="H7" s="275">
        <v>0.12</v>
      </c>
      <c r="I7" s="266">
        <v>2.5</v>
      </c>
      <c r="J7" s="264">
        <v>0.12077294685990336</v>
      </c>
      <c r="K7" s="266">
        <v>2.6</v>
      </c>
      <c r="L7" s="264">
        <v>0.1368421052631579</v>
      </c>
      <c r="M7" s="265">
        <v>4</v>
      </c>
      <c r="N7" s="264">
        <v>0.19323671497584541</v>
      </c>
      <c r="O7" s="265">
        <v>4.2699999999999996</v>
      </c>
      <c r="P7" s="264">
        <v>0.21201588877855013</v>
      </c>
      <c r="Q7" s="265">
        <v>4.6500000000000004</v>
      </c>
      <c r="R7" s="264">
        <v>0.26079641054402691</v>
      </c>
      <c r="S7" s="265">
        <v>3.63</v>
      </c>
      <c r="T7" s="264">
        <v>0.21762589928057555</v>
      </c>
      <c r="U7" s="265">
        <v>5.14</v>
      </c>
      <c r="V7" s="264">
        <v>0.28795518207282916</v>
      </c>
      <c r="W7" s="265">
        <v>4.91</v>
      </c>
      <c r="X7" s="264">
        <v>0.29418813660874776</v>
      </c>
    </row>
    <row r="8" spans="1:24">
      <c r="A8" s="168" t="s">
        <v>582</v>
      </c>
      <c r="B8" s="5" t="s">
        <v>382</v>
      </c>
      <c r="E8" s="8">
        <v>5.0999999999999996</v>
      </c>
      <c r="F8" s="319">
        <f t="shared" si="0"/>
        <v>0.24878048780487802</v>
      </c>
      <c r="G8" s="274">
        <v>5.9</v>
      </c>
      <c r="H8" s="275">
        <v>0.28999999999999998</v>
      </c>
      <c r="I8" s="266">
        <v>6.4</v>
      </c>
      <c r="J8" s="264">
        <v>0.30917874396135264</v>
      </c>
      <c r="K8" s="266">
        <v>4.5999999999999996</v>
      </c>
      <c r="L8" s="264">
        <v>0.24210526315789471</v>
      </c>
      <c r="M8" s="265">
        <v>5</v>
      </c>
      <c r="N8" s="264">
        <v>0.24154589371980678</v>
      </c>
      <c r="O8" s="265">
        <v>3.22</v>
      </c>
      <c r="P8" s="264">
        <v>0.1598808341608739</v>
      </c>
      <c r="Q8" s="265">
        <v>3.43</v>
      </c>
      <c r="R8" s="264">
        <v>0.19237240605720696</v>
      </c>
      <c r="S8" s="265">
        <v>3.4</v>
      </c>
      <c r="T8" s="264">
        <v>0.2038369304556355</v>
      </c>
      <c r="U8" s="265">
        <v>3.11</v>
      </c>
      <c r="V8" s="264">
        <v>0.17422969187675072</v>
      </c>
      <c r="W8" s="265">
        <v>3.65</v>
      </c>
      <c r="X8" s="264">
        <v>0.21869382863990411</v>
      </c>
    </row>
    <row r="9" spans="1:24">
      <c r="A9" s="16" t="s">
        <v>145</v>
      </c>
      <c r="B9" s="5" t="s">
        <v>382</v>
      </c>
      <c r="D9" s="8" t="s">
        <v>659</v>
      </c>
      <c r="E9" s="8">
        <v>0</v>
      </c>
      <c r="F9" s="319">
        <f t="shared" si="0"/>
        <v>0</v>
      </c>
      <c r="G9" s="274">
        <v>0</v>
      </c>
      <c r="H9" s="275">
        <v>0</v>
      </c>
      <c r="I9" s="266">
        <v>0</v>
      </c>
      <c r="J9" s="264">
        <v>0</v>
      </c>
      <c r="K9" s="266">
        <v>0</v>
      </c>
      <c r="L9" s="264">
        <v>0</v>
      </c>
      <c r="M9" s="265">
        <v>0</v>
      </c>
      <c r="N9" s="264">
        <v>0</v>
      </c>
      <c r="O9" s="265">
        <v>0</v>
      </c>
      <c r="P9" s="264">
        <v>0</v>
      </c>
      <c r="Q9" s="265">
        <v>0</v>
      </c>
      <c r="R9" s="264">
        <v>0</v>
      </c>
      <c r="S9" s="265">
        <v>0</v>
      </c>
      <c r="T9" s="264">
        <v>0</v>
      </c>
      <c r="U9" s="265">
        <v>0</v>
      </c>
      <c r="V9" s="264">
        <v>0</v>
      </c>
      <c r="W9" s="265">
        <v>0</v>
      </c>
      <c r="X9" s="264">
        <v>0</v>
      </c>
    </row>
    <row r="10" spans="1:24">
      <c r="A10" s="16"/>
    </row>
    <row r="11" spans="1:24">
      <c r="O11" s="8"/>
      <c r="P11" s="8"/>
      <c r="R11" s="41"/>
      <c r="S11" s="37"/>
      <c r="U11" s="37"/>
      <c r="W11" s="37"/>
    </row>
    <row r="13" spans="1:24">
      <c r="A13" s="30"/>
    </row>
    <row r="14" spans="1:24">
      <c r="A14" s="30"/>
    </row>
  </sheetData>
  <phoneticPr fontId="13" type="noConversion"/>
  <conditionalFormatting sqref="M6:M9">
    <cfRule type="cellIs" dxfId="95" priority="126" operator="equal">
      <formula>"-"</formula>
    </cfRule>
  </conditionalFormatting>
  <conditionalFormatting sqref="I5:L9 X5:X9 N5:N9 P5:P9 R5:R9 T5:T9 V5:V9">
    <cfRule type="cellIs" dxfId="94" priority="124" stopIfTrue="1" operator="equal">
      <formula>"-"</formula>
    </cfRule>
    <cfRule type="containsText" dxfId="93" priority="125" stopIfTrue="1" operator="containsText" text="leer">
      <formula>NOT(ISERROR(SEARCH("leer",I5)))</formula>
    </cfRule>
  </conditionalFormatting>
  <conditionalFormatting sqref="O5 M5">
    <cfRule type="cellIs" dxfId="92" priority="104" stopIfTrue="1" operator="equal">
      <formula>"-"</formula>
    </cfRule>
    <cfRule type="containsText" dxfId="91" priority="105" stopIfTrue="1" operator="containsText" text="leer">
      <formula>NOT(ISERROR(SEARCH("leer",M5)))</formula>
    </cfRule>
  </conditionalFormatting>
  <conditionalFormatting sqref="O5 M5">
    <cfRule type="cellIs" dxfId="90" priority="102" stopIfTrue="1" operator="equal">
      <formula>"-"</formula>
    </cfRule>
    <cfRule type="containsText" dxfId="89" priority="103" stopIfTrue="1" operator="containsText" text="leer">
      <formula>NOT(ISERROR(SEARCH("leer",M5)))</formula>
    </cfRule>
  </conditionalFormatting>
  <conditionalFormatting sqref="Q5">
    <cfRule type="cellIs" dxfId="88" priority="100" stopIfTrue="1" operator="equal">
      <formula>"-"</formula>
    </cfRule>
    <cfRule type="containsText" dxfId="87" priority="101" stopIfTrue="1" operator="containsText" text="leer">
      <formula>NOT(ISERROR(SEARCH("leer",Q5)))</formula>
    </cfRule>
  </conditionalFormatting>
  <conditionalFormatting sqref="Q5">
    <cfRule type="cellIs" dxfId="86" priority="98" stopIfTrue="1" operator="equal">
      <formula>"-"</formula>
    </cfRule>
    <cfRule type="containsText" dxfId="85" priority="99" stopIfTrue="1" operator="containsText" text="leer">
      <formula>NOT(ISERROR(SEARCH("leer",Q5)))</formula>
    </cfRule>
  </conditionalFormatting>
  <conditionalFormatting sqref="S5">
    <cfRule type="cellIs" dxfId="84" priority="96" stopIfTrue="1" operator="equal">
      <formula>"-"</formula>
    </cfRule>
    <cfRule type="containsText" dxfId="83" priority="97" stopIfTrue="1" operator="containsText" text="leer">
      <formula>NOT(ISERROR(SEARCH("leer",S5)))</formula>
    </cfRule>
  </conditionalFormatting>
  <conditionalFormatting sqref="S5">
    <cfRule type="cellIs" dxfId="82" priority="94" stopIfTrue="1" operator="equal">
      <formula>"-"</formula>
    </cfRule>
    <cfRule type="containsText" dxfId="81" priority="95" stopIfTrue="1" operator="containsText" text="leer">
      <formula>NOT(ISERROR(SEARCH("leer",S5)))</formula>
    </cfRule>
  </conditionalFormatting>
  <conditionalFormatting sqref="U5">
    <cfRule type="cellIs" dxfId="80" priority="92" stopIfTrue="1" operator="equal">
      <formula>"-"</formula>
    </cfRule>
    <cfRule type="containsText" dxfId="79" priority="93" stopIfTrue="1" operator="containsText" text="leer">
      <formula>NOT(ISERROR(SEARCH("leer",U5)))</formula>
    </cfRule>
  </conditionalFormatting>
  <conditionalFormatting sqref="U5">
    <cfRule type="cellIs" dxfId="78" priority="90" stopIfTrue="1" operator="equal">
      <formula>"-"</formula>
    </cfRule>
    <cfRule type="containsText" dxfId="77" priority="91" stopIfTrue="1" operator="containsText" text="leer">
      <formula>NOT(ISERROR(SEARCH("leer",U5)))</formula>
    </cfRule>
  </conditionalFormatting>
  <conditionalFormatting sqref="W5">
    <cfRule type="cellIs" dxfId="76" priority="88" stopIfTrue="1" operator="equal">
      <formula>"-"</formula>
    </cfRule>
    <cfRule type="containsText" dxfId="75" priority="89" stopIfTrue="1" operator="containsText" text="leer">
      <formula>NOT(ISERROR(SEARCH("leer",W5)))</formula>
    </cfRule>
  </conditionalFormatting>
  <conditionalFormatting sqref="W5">
    <cfRule type="cellIs" dxfId="74" priority="86" stopIfTrue="1" operator="equal">
      <formula>"-"</formula>
    </cfRule>
    <cfRule type="containsText" dxfId="73" priority="87" stopIfTrue="1" operator="containsText" text="leer">
      <formula>NOT(ISERROR(SEARCH("leer",W5)))</formula>
    </cfRule>
  </conditionalFormatting>
  <conditionalFormatting sqref="J6">
    <cfRule type="cellIs" dxfId="72" priority="60" stopIfTrue="1" operator="equal">
      <formula>"-"</formula>
    </cfRule>
    <cfRule type="containsText" dxfId="71" priority="61" stopIfTrue="1" operator="containsText" text="leer">
      <formula>NOT(ISERROR(SEARCH("leer",J6)))</formula>
    </cfRule>
  </conditionalFormatting>
  <conditionalFormatting sqref="J6">
    <cfRule type="cellIs" dxfId="70" priority="58" stopIfTrue="1" operator="equal">
      <formula>"-"</formula>
    </cfRule>
    <cfRule type="containsText" dxfId="69" priority="59" stopIfTrue="1" operator="containsText" text="leer">
      <formula>NOT(ISERROR(SEARCH("leer",J6)))</formula>
    </cfRule>
  </conditionalFormatting>
  <conditionalFormatting sqref="J7">
    <cfRule type="cellIs" dxfId="68" priority="56" stopIfTrue="1" operator="equal">
      <formula>"-"</formula>
    </cfRule>
    <cfRule type="containsText" dxfId="67" priority="57" stopIfTrue="1" operator="containsText" text="leer">
      <formula>NOT(ISERROR(SEARCH("leer",J7)))</formula>
    </cfRule>
  </conditionalFormatting>
  <conditionalFormatting sqref="J7">
    <cfRule type="cellIs" dxfId="66" priority="54" stopIfTrue="1" operator="equal">
      <formula>"-"</formula>
    </cfRule>
    <cfRule type="containsText" dxfId="65" priority="55" stopIfTrue="1" operator="containsText" text="leer">
      <formula>NOT(ISERROR(SEARCH("leer",J7)))</formula>
    </cfRule>
  </conditionalFormatting>
  <conditionalFormatting sqref="J8">
    <cfRule type="cellIs" dxfId="64" priority="52" stopIfTrue="1" operator="equal">
      <formula>"-"</formula>
    </cfRule>
    <cfRule type="containsText" dxfId="63" priority="53" stopIfTrue="1" operator="containsText" text="leer">
      <formula>NOT(ISERROR(SEARCH("leer",J8)))</formula>
    </cfRule>
  </conditionalFormatting>
  <conditionalFormatting sqref="J8">
    <cfRule type="cellIs" dxfId="62" priority="50" stopIfTrue="1" operator="equal">
      <formula>"-"</formula>
    </cfRule>
    <cfRule type="containsText" dxfId="61" priority="51" stopIfTrue="1" operator="containsText" text="leer">
      <formula>NOT(ISERROR(SEARCH("leer",J8)))</formula>
    </cfRule>
  </conditionalFormatting>
  <conditionalFormatting sqref="J9">
    <cfRule type="cellIs" dxfId="60" priority="48" stopIfTrue="1" operator="equal">
      <formula>"-"</formula>
    </cfRule>
    <cfRule type="containsText" dxfId="59" priority="49" stopIfTrue="1" operator="containsText" text="leer">
      <formula>NOT(ISERROR(SEARCH("leer",J9)))</formula>
    </cfRule>
  </conditionalFormatting>
  <conditionalFormatting sqref="J9">
    <cfRule type="cellIs" dxfId="58" priority="46" stopIfTrue="1" operator="equal">
      <formula>"-"</formula>
    </cfRule>
    <cfRule type="containsText" dxfId="57" priority="47" stopIfTrue="1" operator="containsText" text="leer">
      <formula>NOT(ISERROR(SEARCH("leer",J9)))</formula>
    </cfRule>
  </conditionalFormatting>
  <conditionalFormatting sqref="J9">
    <cfRule type="cellIs" dxfId="56" priority="44" stopIfTrue="1" operator="equal">
      <formula>"-"</formula>
    </cfRule>
    <cfRule type="containsText" dxfId="55" priority="45" stopIfTrue="1" operator="containsText" text="leer">
      <formula>NOT(ISERROR(SEARCH("leer",J9)))</formula>
    </cfRule>
  </conditionalFormatting>
  <conditionalFormatting sqref="J9">
    <cfRule type="cellIs" dxfId="54" priority="42" stopIfTrue="1" operator="equal">
      <formula>"-"</formula>
    </cfRule>
    <cfRule type="containsText" dxfId="53" priority="43" stopIfTrue="1" operator="containsText" text="leer">
      <formula>NOT(ISERROR(SEARCH("leer",J9)))</formula>
    </cfRule>
  </conditionalFormatting>
  <conditionalFormatting sqref="J5">
    <cfRule type="cellIs" dxfId="52" priority="40" stopIfTrue="1" operator="equal">
      <formula>"-"</formula>
    </cfRule>
    <cfRule type="containsText" dxfId="51" priority="41" stopIfTrue="1" operator="containsText" text="leer">
      <formula>NOT(ISERROR(SEARCH("leer",J5)))</formula>
    </cfRule>
  </conditionalFormatting>
  <conditionalFormatting sqref="J5">
    <cfRule type="cellIs" dxfId="50" priority="38" stopIfTrue="1" operator="equal">
      <formula>"-"</formula>
    </cfRule>
    <cfRule type="containsText" dxfId="49" priority="39" stopIfTrue="1" operator="containsText" text="leer">
      <formula>NOT(ISERROR(SEARCH("leer",J5)))</formula>
    </cfRule>
  </conditionalFormatting>
  <conditionalFormatting sqref="J5">
    <cfRule type="cellIs" dxfId="48" priority="36" stopIfTrue="1" operator="equal">
      <formula>"-"</formula>
    </cfRule>
    <cfRule type="containsText" dxfId="47" priority="37" stopIfTrue="1" operator="containsText" text="leer">
      <formula>NOT(ISERROR(SEARCH("leer",J5)))</formula>
    </cfRule>
  </conditionalFormatting>
  <conditionalFormatting sqref="J5">
    <cfRule type="cellIs" dxfId="46" priority="34" stopIfTrue="1" operator="equal">
      <formula>"-"</formula>
    </cfRule>
    <cfRule type="containsText" dxfId="45" priority="35" stopIfTrue="1" operator="containsText" text="leer">
      <formula>NOT(ISERROR(SEARCH("leer",J5)))</formula>
    </cfRule>
  </conditionalFormatting>
  <conditionalFormatting sqref="I6:I9">
    <cfRule type="cellIs" dxfId="44" priority="32" stopIfTrue="1" operator="equal">
      <formula>"-"</formula>
    </cfRule>
    <cfRule type="containsText" dxfId="43" priority="33" stopIfTrue="1" operator="containsText" text="leer">
      <formula>NOT(ISERROR(SEARCH("leer",I6)))</formula>
    </cfRule>
  </conditionalFormatting>
  <conditionalFormatting sqref="I6:I9">
    <cfRule type="cellIs" dxfId="42" priority="30" stopIfTrue="1" operator="equal">
      <formula>"-"</formula>
    </cfRule>
    <cfRule type="containsText" dxfId="41" priority="31" stopIfTrue="1" operator="containsText" text="leer">
      <formula>NOT(ISERROR(SEARCH("leer",I6)))</formula>
    </cfRule>
  </conditionalFormatting>
  <conditionalFormatting sqref="I6:I9">
    <cfRule type="cellIs" dxfId="40" priority="28" stopIfTrue="1" operator="equal">
      <formula>"-"</formula>
    </cfRule>
    <cfRule type="containsText" dxfId="39" priority="29" stopIfTrue="1" operator="containsText" text="leer">
      <formula>NOT(ISERROR(SEARCH("leer",I6)))</formula>
    </cfRule>
  </conditionalFormatting>
  <conditionalFormatting sqref="I6:I9">
    <cfRule type="cellIs" dxfId="38" priority="26" stopIfTrue="1" operator="equal">
      <formula>"-"</formula>
    </cfRule>
    <cfRule type="containsText" dxfId="37" priority="27" stopIfTrue="1" operator="containsText" text="leer">
      <formula>NOT(ISERROR(SEARCH("leer",I6)))</formula>
    </cfRule>
  </conditionalFormatting>
  <conditionalFormatting sqref="I6:I9">
    <cfRule type="cellIs" dxfId="36" priority="25" stopIfTrue="1" operator="equal">
      <formula>"-"</formula>
    </cfRule>
  </conditionalFormatting>
  <conditionalFormatting sqref="I6:I9">
    <cfRule type="cellIs" dxfId="35" priority="23" stopIfTrue="1" operator="equal">
      <formula>"-"</formula>
    </cfRule>
    <cfRule type="containsText" dxfId="34" priority="24" stopIfTrue="1" operator="containsText" text="leer">
      <formula>NOT(ISERROR(SEARCH("leer",I6)))</formula>
    </cfRule>
  </conditionalFormatting>
  <conditionalFormatting sqref="I6:I9">
    <cfRule type="cellIs" dxfId="33" priority="21" stopIfTrue="1" operator="equal">
      <formula>"-"</formula>
    </cfRule>
    <cfRule type="containsText" dxfId="32" priority="22" stopIfTrue="1" operator="containsText" text="leer">
      <formula>NOT(ISERROR(SEARCH("leer",I6)))</formula>
    </cfRule>
  </conditionalFormatting>
  <conditionalFormatting sqref="I6:I9">
    <cfRule type="cellIs" dxfId="31" priority="19" stopIfTrue="1" operator="equal">
      <formula>"-"</formula>
    </cfRule>
    <cfRule type="containsText" dxfId="30" priority="20" stopIfTrue="1" operator="containsText" text="leer">
      <formula>NOT(ISERROR(SEARCH("leer",I6)))</formula>
    </cfRule>
  </conditionalFormatting>
  <conditionalFormatting sqref="I6:I9">
    <cfRule type="cellIs" dxfId="29" priority="17" stopIfTrue="1" operator="equal">
      <formula>"-"</formula>
    </cfRule>
    <cfRule type="containsText" dxfId="28" priority="18" stopIfTrue="1" operator="containsText" text="leer">
      <formula>NOT(ISERROR(SEARCH("leer",I6)))</formula>
    </cfRule>
  </conditionalFormatting>
  <conditionalFormatting sqref="I6:I9">
    <cfRule type="cellIs" dxfId="27" priority="15" stopIfTrue="1" operator="equal">
      <formula>"-"</formula>
    </cfRule>
    <cfRule type="containsText" dxfId="26" priority="16" stopIfTrue="1" operator="containsText" text="leer">
      <formula>NOT(ISERROR(SEARCH("leer",I6)))</formula>
    </cfRule>
  </conditionalFormatting>
  <conditionalFormatting sqref="I6:I9">
    <cfRule type="cellIs" dxfId="25" priority="13" stopIfTrue="1" operator="equal">
      <formula>"-"</formula>
    </cfRule>
    <cfRule type="containsText" dxfId="24" priority="14" stopIfTrue="1" operator="containsText" text="leer">
      <formula>NOT(ISERROR(SEARCH("leer",I6)))</formula>
    </cfRule>
  </conditionalFormatting>
  <conditionalFormatting sqref="I6:I9">
    <cfRule type="cellIs" dxfId="23" priority="11" stopIfTrue="1" operator="equal">
      <formula>"-"</formula>
    </cfRule>
    <cfRule type="containsText" dxfId="22" priority="12" stopIfTrue="1" operator="containsText" text="leer">
      <formula>NOT(ISERROR(SEARCH("leer",I6)))</formula>
    </cfRule>
  </conditionalFormatting>
  <conditionalFormatting sqref="I6:I9">
    <cfRule type="cellIs" dxfId="21" priority="9" stopIfTrue="1" operator="equal">
      <formula>"-"</formula>
    </cfRule>
    <cfRule type="containsText" dxfId="20" priority="10" stopIfTrue="1" operator="containsText" text="leer">
      <formula>NOT(ISERROR(SEARCH("leer",I6)))</formula>
    </cfRule>
  </conditionalFormatting>
  <conditionalFormatting sqref="I6:I9">
    <cfRule type="cellIs" dxfId="19" priority="7" stopIfTrue="1" operator="equal">
      <formula>"-"</formula>
    </cfRule>
    <cfRule type="containsText" dxfId="18" priority="8" stopIfTrue="1" operator="containsText" text="leer">
      <formula>NOT(ISERROR(SEARCH("leer",I6)))</formula>
    </cfRule>
  </conditionalFormatting>
  <conditionalFormatting sqref="G5:H9">
    <cfRule type="cellIs" dxfId="17" priority="5" stopIfTrue="1" operator="equal">
      <formula>"-"</formula>
    </cfRule>
    <cfRule type="containsText" dxfId="16" priority="6" stopIfTrue="1" operator="containsText" text="leer">
      <formula>NOT(ISERROR(SEARCH("leer",G5)))</formula>
    </cfRule>
  </conditionalFormatting>
  <conditionalFormatting sqref="G5:H9">
    <cfRule type="cellIs" dxfId="15" priority="4" stopIfTrue="1" operator="equal">
      <formula>"-"</formula>
    </cfRule>
  </conditionalFormatting>
  <conditionalFormatting sqref="G5:H9">
    <cfRule type="cellIs" dxfId="14" priority="2" stopIfTrue="1" operator="equal">
      <formula>"-"</formula>
    </cfRule>
    <cfRule type="containsText" dxfId="13" priority="3" stopIfTrue="1" operator="containsText" text="leer">
      <formula>NOT(ISERROR(SEARCH("leer",G5)))</formula>
    </cfRule>
  </conditionalFormatting>
  <conditionalFormatting sqref="G5:H9">
    <cfRule type="cellIs" dxfId="12" priority="1" stopIfTrue="1" operator="equal">
      <formula>"-"</formula>
    </cfRule>
  </conditionalFormatting>
  <hyperlinks>
    <hyperlink ref="A1" location="Index!A1" display="zurück"/>
  </hyperlinks>
  <pageMargins left="0.79000000000000015" right="0.79000000000000015" top="0.98" bottom="0.98" header="0.51" footer="0.51"/>
  <pageSetup paperSize="9" scale="41" orientation="portrait" r:id="rId1"/>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showRuler="0" workbookViewId="0"/>
  </sheetViews>
  <sheetFormatPr baseColWidth="10" defaultColWidth="11.42578125" defaultRowHeight="12.75"/>
  <cols>
    <col min="1" max="1" width="80.140625" customWidth="1"/>
  </cols>
  <sheetData>
    <row r="1" spans="1:1" s="5" customFormat="1">
      <c r="A1" s="97" t="s">
        <v>370</v>
      </c>
    </row>
    <row r="2" spans="1:1" s="5" customFormat="1">
      <c r="A2" s="97"/>
    </row>
    <row r="3" spans="1:1" ht="15">
      <c r="A3" s="115" t="s">
        <v>89</v>
      </c>
    </row>
    <row r="4" spans="1:1" ht="15">
      <c r="A4" s="115"/>
    </row>
    <row r="5" spans="1:1" ht="25.5">
      <c r="A5" s="283" t="s">
        <v>463</v>
      </c>
    </row>
    <row r="6" spans="1:1">
      <c r="A6" s="283"/>
    </row>
    <row r="7" spans="1:1">
      <c r="A7" s="283" t="s">
        <v>676</v>
      </c>
    </row>
    <row r="8" spans="1:1">
      <c r="A8" s="283" t="s">
        <v>677</v>
      </c>
    </row>
    <row r="9" spans="1:1">
      <c r="A9" s="283" t="s">
        <v>678</v>
      </c>
    </row>
    <row r="10" spans="1:1">
      <c r="A10" s="283"/>
    </row>
    <row r="11" spans="1:1">
      <c r="A11" s="283" t="s">
        <v>464</v>
      </c>
    </row>
    <row r="12" spans="1:1">
      <c r="A12" s="112"/>
    </row>
    <row r="25" spans="1:1">
      <c r="A25" s="56"/>
    </row>
  </sheetData>
  <phoneticPr fontId="13" type="noConversion"/>
  <hyperlinks>
    <hyperlink ref="A1" location="Index!A1" display="zurück"/>
  </hyperlinks>
  <pageMargins left="0.78740157499999996" right="0.78740157499999996" top="0.984251969" bottom="0.984251969" header="0.5" footer="0.5"/>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Ruler="0" workbookViewId="0"/>
  </sheetViews>
  <sheetFormatPr baseColWidth="10" defaultColWidth="11.42578125" defaultRowHeight="12.75"/>
  <cols>
    <col min="1" max="1" width="80.140625" customWidth="1"/>
  </cols>
  <sheetData>
    <row r="1" spans="1:2" s="5" customFormat="1">
      <c r="A1" s="97" t="s">
        <v>370</v>
      </c>
    </row>
    <row r="2" spans="1:2" s="5" customFormat="1">
      <c r="A2" s="97"/>
    </row>
    <row r="3" spans="1:2" ht="15">
      <c r="A3" s="115" t="s">
        <v>465</v>
      </c>
    </row>
    <row r="4" spans="1:2" ht="15">
      <c r="A4" s="115"/>
    </row>
    <row r="5" spans="1:2" ht="38.25">
      <c r="A5" s="283" t="s">
        <v>675</v>
      </c>
      <c r="B5" s="5"/>
    </row>
    <row r="19" spans="1:1">
      <c r="A19" s="56"/>
    </row>
  </sheetData>
  <phoneticPr fontId="13" type="noConversion"/>
  <hyperlinks>
    <hyperlink ref="A1" location="Index!A1" display="zurück"/>
  </hyperlinks>
  <pageMargins left="0.78740157499999996" right="0.78740157499999996" top="0.984251969" bottom="0.984251969" header="0.5" footer="0.5"/>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6"/>
  <sheetViews>
    <sheetView showRuler="0" zoomScaleNormal="100" zoomScaleSheetLayoutView="85" workbookViewId="0"/>
  </sheetViews>
  <sheetFormatPr baseColWidth="10" defaultColWidth="41" defaultRowHeight="12.75"/>
  <cols>
    <col min="1" max="1" width="71" style="5" customWidth="1"/>
    <col min="2" max="2" width="23" style="5" customWidth="1"/>
    <col min="3" max="3" width="9" style="5" customWidth="1"/>
    <col min="4" max="4" width="13.140625" style="5" customWidth="1"/>
    <col min="5" max="8" width="11.42578125" style="5" customWidth="1"/>
    <col min="9" max="13" width="9.28515625" style="5" customWidth="1"/>
    <col min="14" max="16384" width="41" style="5"/>
  </cols>
  <sheetData>
    <row r="1" spans="1:13">
      <c r="A1" s="145" t="s">
        <v>20</v>
      </c>
    </row>
    <row r="2" spans="1:13">
      <c r="A2" s="97"/>
    </row>
    <row r="3" spans="1:13">
      <c r="A3" s="4" t="s">
        <v>768</v>
      </c>
      <c r="C3" t="s">
        <v>413</v>
      </c>
      <c r="D3" s="5" t="s">
        <v>525</v>
      </c>
      <c r="E3" s="4">
        <v>2013</v>
      </c>
      <c r="F3" s="4">
        <v>2012</v>
      </c>
      <c r="G3" s="24">
        <v>2011</v>
      </c>
      <c r="H3" s="24">
        <v>2010</v>
      </c>
      <c r="I3" s="24">
        <v>2009</v>
      </c>
      <c r="J3" s="24">
        <v>2008</v>
      </c>
      <c r="K3" s="4">
        <v>2007</v>
      </c>
      <c r="L3" s="4">
        <v>2006</v>
      </c>
      <c r="M3" s="4">
        <v>2005</v>
      </c>
    </row>
    <row r="4" spans="1:13">
      <c r="A4" s="4"/>
      <c r="C4"/>
      <c r="E4" s="4"/>
      <c r="F4" s="4"/>
      <c r="G4" s="24"/>
      <c r="H4" s="24"/>
      <c r="I4" s="24"/>
      <c r="J4" s="24"/>
      <c r="K4" s="4"/>
      <c r="L4" s="4"/>
      <c r="M4" s="4"/>
    </row>
    <row r="5" spans="1:13">
      <c r="A5" s="4" t="s">
        <v>767</v>
      </c>
      <c r="E5" s="4"/>
      <c r="F5" s="4"/>
      <c r="G5" s="24"/>
      <c r="H5" s="24"/>
      <c r="I5" s="24"/>
      <c r="J5" s="24"/>
      <c r="K5" s="4"/>
      <c r="L5" s="4"/>
      <c r="M5" s="4"/>
    </row>
    <row r="6" spans="1:13">
      <c r="A6" s="30" t="s">
        <v>300</v>
      </c>
      <c r="B6" s="5" t="s">
        <v>302</v>
      </c>
      <c r="C6" s="8" t="s">
        <v>590</v>
      </c>
      <c r="D6" s="8">
        <v>2.8</v>
      </c>
      <c r="E6" s="166">
        <v>2245</v>
      </c>
      <c r="F6" s="166">
        <v>2291</v>
      </c>
      <c r="G6" s="166">
        <v>2334</v>
      </c>
      <c r="H6" s="166">
        <v>2364</v>
      </c>
      <c r="I6" s="166">
        <v>2401</v>
      </c>
      <c r="J6" s="166">
        <v>2682</v>
      </c>
      <c r="K6" s="166">
        <v>2742</v>
      </c>
      <c r="L6" s="166">
        <v>2762</v>
      </c>
      <c r="M6" s="166">
        <v>2813</v>
      </c>
    </row>
    <row r="7" spans="1:13">
      <c r="A7" s="30" t="s">
        <v>769</v>
      </c>
      <c r="B7" s="5" t="s">
        <v>302</v>
      </c>
      <c r="C7" s="8">
        <v>7</v>
      </c>
      <c r="D7" s="8">
        <v>2.8</v>
      </c>
      <c r="E7" s="30">
        <v>114</v>
      </c>
      <c r="F7" s="30">
        <v>111</v>
      </c>
      <c r="G7" s="30">
        <v>107</v>
      </c>
      <c r="H7" s="30">
        <v>108</v>
      </c>
      <c r="I7" s="30">
        <v>104</v>
      </c>
      <c r="J7" s="30">
        <v>104</v>
      </c>
      <c r="K7" s="30">
        <v>104</v>
      </c>
      <c r="L7" s="30">
        <v>104</v>
      </c>
      <c r="M7" s="30">
        <v>105</v>
      </c>
    </row>
    <row r="8" spans="1:13">
      <c r="A8" s="30" t="s">
        <v>770</v>
      </c>
      <c r="B8" s="5" t="s">
        <v>382</v>
      </c>
      <c r="C8" s="8"/>
      <c r="D8" s="8">
        <v>2.8</v>
      </c>
      <c r="E8" s="166">
        <v>106542</v>
      </c>
      <c r="F8" s="166">
        <v>99158</v>
      </c>
      <c r="G8" s="166">
        <v>88084</v>
      </c>
      <c r="H8" s="166">
        <v>80335</v>
      </c>
      <c r="I8" s="166">
        <v>70249</v>
      </c>
      <c r="J8" s="166">
        <v>50497</v>
      </c>
      <c r="K8" s="166">
        <v>45019</v>
      </c>
      <c r="L8" s="166">
        <v>41807</v>
      </c>
      <c r="M8" s="166">
        <v>39352</v>
      </c>
    </row>
    <row r="9" spans="1:13">
      <c r="A9" s="5" t="s">
        <v>771</v>
      </c>
      <c r="B9" s="5" t="s">
        <v>197</v>
      </c>
      <c r="C9" s="8">
        <v>4</v>
      </c>
      <c r="D9" s="8">
        <v>2.8</v>
      </c>
      <c r="E9" s="30">
        <v>139</v>
      </c>
      <c r="F9" s="30">
        <v>133</v>
      </c>
      <c r="G9" s="30">
        <v>124</v>
      </c>
      <c r="H9" s="30">
        <v>121</v>
      </c>
      <c r="I9" s="30">
        <v>118</v>
      </c>
      <c r="J9" s="30">
        <v>115</v>
      </c>
      <c r="K9" s="30">
        <v>111</v>
      </c>
      <c r="L9" s="30">
        <v>106</v>
      </c>
      <c r="M9" s="30">
        <v>105</v>
      </c>
    </row>
    <row r="10" spans="1:13">
      <c r="A10" s="4"/>
      <c r="C10" s="8"/>
      <c r="D10" s="8"/>
      <c r="E10" s="8"/>
      <c r="F10" s="8"/>
      <c r="G10" s="8"/>
      <c r="H10" s="8"/>
      <c r="I10" s="8"/>
      <c r="J10" s="8"/>
    </row>
    <row r="11" spans="1:13">
      <c r="A11" s="4" t="s">
        <v>450</v>
      </c>
      <c r="C11" s="8"/>
      <c r="D11" s="8"/>
      <c r="E11" s="8"/>
      <c r="F11" s="8"/>
      <c r="G11" s="8"/>
      <c r="H11" s="8"/>
      <c r="I11" s="8"/>
      <c r="J11" s="8"/>
      <c r="K11" s="8"/>
      <c r="L11" s="8"/>
      <c r="M11" s="8"/>
    </row>
    <row r="12" spans="1:13">
      <c r="A12" s="5" t="s">
        <v>300</v>
      </c>
      <c r="B12" s="5" t="s">
        <v>302</v>
      </c>
      <c r="C12" s="8" t="s">
        <v>590</v>
      </c>
      <c r="D12" s="8">
        <v>2.8</v>
      </c>
      <c r="E12" s="231">
        <v>1905</v>
      </c>
      <c r="F12" s="231">
        <v>1929</v>
      </c>
      <c r="G12" s="178">
        <v>1969</v>
      </c>
      <c r="H12" s="178">
        <v>1989</v>
      </c>
      <c r="I12" s="178">
        <v>2401</v>
      </c>
      <c r="J12" s="220">
        <v>2682</v>
      </c>
      <c r="K12" s="220">
        <v>2742</v>
      </c>
      <c r="L12" s="220">
        <v>2762</v>
      </c>
      <c r="M12" s="220">
        <v>2813</v>
      </c>
    </row>
    <row r="13" spans="1:13">
      <c r="A13" s="16" t="s">
        <v>171</v>
      </c>
      <c r="B13" s="5" t="s">
        <v>302</v>
      </c>
      <c r="C13" s="8" t="s">
        <v>590</v>
      </c>
      <c r="D13" s="8">
        <v>2.8</v>
      </c>
      <c r="E13" s="231">
        <v>414</v>
      </c>
      <c r="F13" s="231">
        <v>413</v>
      </c>
      <c r="G13" s="178">
        <v>414</v>
      </c>
      <c r="H13" s="178">
        <v>414</v>
      </c>
      <c r="I13" s="178">
        <v>627</v>
      </c>
      <c r="J13" s="220">
        <v>768</v>
      </c>
      <c r="K13" s="220">
        <v>758</v>
      </c>
      <c r="L13" s="220">
        <v>742</v>
      </c>
      <c r="M13" s="220">
        <v>751</v>
      </c>
    </row>
    <row r="14" spans="1:13">
      <c r="A14" s="16" t="s">
        <v>217</v>
      </c>
      <c r="B14" s="5" t="s">
        <v>302</v>
      </c>
      <c r="C14" s="8" t="s">
        <v>590</v>
      </c>
      <c r="D14" s="8">
        <v>2.8</v>
      </c>
      <c r="E14" s="231">
        <v>375</v>
      </c>
      <c r="F14" s="231">
        <v>393</v>
      </c>
      <c r="G14" s="178">
        <v>418</v>
      </c>
      <c r="H14" s="178">
        <v>452</v>
      </c>
      <c r="I14" s="178">
        <v>643</v>
      </c>
      <c r="J14" s="220">
        <v>780</v>
      </c>
      <c r="K14" s="220">
        <v>802</v>
      </c>
      <c r="L14" s="220">
        <v>806</v>
      </c>
      <c r="M14" s="220">
        <v>919</v>
      </c>
    </row>
    <row r="15" spans="1:13">
      <c r="A15" s="16" t="s">
        <v>218</v>
      </c>
      <c r="B15" s="5" t="s">
        <v>302</v>
      </c>
      <c r="C15" s="8" t="s">
        <v>590</v>
      </c>
      <c r="D15" s="8">
        <v>2.8</v>
      </c>
      <c r="E15" s="231">
        <v>1094</v>
      </c>
      <c r="F15" s="231">
        <v>1101</v>
      </c>
      <c r="G15" s="178">
        <v>1117</v>
      </c>
      <c r="H15" s="178">
        <v>1102</v>
      </c>
      <c r="I15" s="178">
        <v>1097</v>
      </c>
      <c r="J15" s="220">
        <v>1101</v>
      </c>
      <c r="K15" s="220">
        <v>1147</v>
      </c>
      <c r="L15" s="220">
        <v>1178</v>
      </c>
      <c r="M15" s="220">
        <v>1103</v>
      </c>
    </row>
    <row r="16" spans="1:13">
      <c r="A16" s="5" t="s">
        <v>798</v>
      </c>
      <c r="B16" s="5" t="s">
        <v>302</v>
      </c>
      <c r="C16" s="8" t="s">
        <v>590</v>
      </c>
      <c r="D16" s="8">
        <v>2.8</v>
      </c>
      <c r="E16" s="231">
        <v>1934</v>
      </c>
      <c r="F16" s="231">
        <v>1902</v>
      </c>
      <c r="G16" s="178">
        <v>1257</v>
      </c>
      <c r="H16" s="178">
        <v>1300</v>
      </c>
      <c r="I16" s="178">
        <v>1232</v>
      </c>
      <c r="J16" s="220">
        <v>1203</v>
      </c>
      <c r="K16" s="220">
        <v>1216</v>
      </c>
      <c r="L16" s="220">
        <v>1159</v>
      </c>
      <c r="M16" s="220">
        <v>1211</v>
      </c>
    </row>
    <row r="17" spans="1:15">
      <c r="A17" s="5" t="s">
        <v>301</v>
      </c>
      <c r="B17" s="5" t="s">
        <v>302</v>
      </c>
      <c r="C17" s="8" t="s">
        <v>590</v>
      </c>
      <c r="D17" s="8">
        <v>2.8</v>
      </c>
      <c r="E17" s="231">
        <v>1276</v>
      </c>
      <c r="F17" s="231">
        <v>1318</v>
      </c>
      <c r="G17" s="178">
        <v>1342</v>
      </c>
      <c r="H17" s="178">
        <v>1372</v>
      </c>
      <c r="I17" s="178">
        <v>1249</v>
      </c>
      <c r="J17" s="220">
        <v>1196</v>
      </c>
      <c r="K17" s="220">
        <v>1214</v>
      </c>
      <c r="L17" s="220">
        <v>1196</v>
      </c>
      <c r="M17" s="220">
        <v>1201</v>
      </c>
    </row>
    <row r="18" spans="1:15">
      <c r="I18" s="71"/>
    </row>
    <row r="19" spans="1:15">
      <c r="A19" s="4" t="s">
        <v>72</v>
      </c>
      <c r="C19" s="8"/>
      <c r="D19" s="8"/>
      <c r="E19" s="8"/>
      <c r="F19" s="8"/>
      <c r="G19" s="8"/>
      <c r="H19" s="8"/>
      <c r="I19" s="71"/>
      <c r="J19" s="8"/>
      <c r="K19" s="8"/>
      <c r="L19" s="8"/>
      <c r="M19" s="8"/>
    </row>
    <row r="20" spans="1:15">
      <c r="A20" s="30" t="s">
        <v>31</v>
      </c>
      <c r="B20" s="5" t="s">
        <v>302</v>
      </c>
      <c r="C20" s="8">
        <v>7</v>
      </c>
      <c r="D20" s="8">
        <v>2.8</v>
      </c>
      <c r="E20" s="8">
        <v>105</v>
      </c>
      <c r="F20" s="202">
        <v>101</v>
      </c>
      <c r="G20" s="71">
        <v>97</v>
      </c>
      <c r="H20" s="71">
        <v>97</v>
      </c>
      <c r="I20" s="71">
        <v>104</v>
      </c>
      <c r="J20" s="8">
        <v>104</v>
      </c>
      <c r="K20" s="8">
        <v>104</v>
      </c>
      <c r="L20" s="8">
        <v>104</v>
      </c>
      <c r="M20" s="8">
        <v>105</v>
      </c>
    </row>
    <row r="21" spans="1:15">
      <c r="A21" s="30" t="s">
        <v>484</v>
      </c>
      <c r="B21" s="5" t="s">
        <v>302</v>
      </c>
      <c r="C21" s="8">
        <v>7</v>
      </c>
      <c r="D21" s="8">
        <v>2.8</v>
      </c>
      <c r="E21" s="8">
        <v>51</v>
      </c>
      <c r="F21" s="202">
        <v>47</v>
      </c>
      <c r="G21" s="71">
        <v>43</v>
      </c>
      <c r="H21" s="71">
        <v>41</v>
      </c>
      <c r="I21" s="71" t="s">
        <v>377</v>
      </c>
      <c r="J21" s="71" t="s">
        <v>377</v>
      </c>
      <c r="K21" s="71" t="s">
        <v>377</v>
      </c>
      <c r="L21" s="71" t="s">
        <v>377</v>
      </c>
      <c r="M21" s="71" t="s">
        <v>377</v>
      </c>
    </row>
    <row r="22" spans="1:15">
      <c r="A22" s="30" t="s">
        <v>485</v>
      </c>
      <c r="B22" s="5" t="s">
        <v>302</v>
      </c>
      <c r="C22" s="8">
        <v>8</v>
      </c>
      <c r="D22" s="8">
        <v>2.8</v>
      </c>
      <c r="E22" s="27">
        <v>2</v>
      </c>
      <c r="F22" s="202">
        <v>2.1</v>
      </c>
      <c r="G22" s="71">
        <v>2.1</v>
      </c>
      <c r="H22" s="71">
        <v>2.4</v>
      </c>
      <c r="I22" s="71">
        <v>2.9</v>
      </c>
      <c r="J22" s="27">
        <v>3</v>
      </c>
      <c r="K22" s="8">
        <v>3</v>
      </c>
      <c r="L22" s="71">
        <v>3.2</v>
      </c>
      <c r="M22" s="71">
        <v>3.2</v>
      </c>
    </row>
    <row r="23" spans="1:15">
      <c r="A23" s="5" t="s">
        <v>199</v>
      </c>
      <c r="B23" s="5" t="s">
        <v>283</v>
      </c>
      <c r="C23" s="8"/>
      <c r="D23" s="8">
        <v>2.8</v>
      </c>
      <c r="E23" s="8">
        <v>41</v>
      </c>
      <c r="F23" s="202">
        <v>47</v>
      </c>
      <c r="G23" s="71">
        <v>50</v>
      </c>
      <c r="H23" s="71">
        <v>73</v>
      </c>
      <c r="I23" s="71">
        <v>88</v>
      </c>
      <c r="J23" s="8">
        <v>90</v>
      </c>
      <c r="K23" s="8">
        <v>97</v>
      </c>
      <c r="L23" s="8">
        <v>63</v>
      </c>
      <c r="M23" s="8">
        <v>36</v>
      </c>
    </row>
    <row r="24" spans="1:15">
      <c r="A24" s="30" t="s">
        <v>699</v>
      </c>
      <c r="B24" s="5" t="s">
        <v>283</v>
      </c>
      <c r="C24" s="8"/>
      <c r="D24" s="8">
        <v>2.8</v>
      </c>
      <c r="E24" s="8">
        <v>42</v>
      </c>
      <c r="F24" s="202">
        <v>38</v>
      </c>
      <c r="G24" s="71">
        <v>33</v>
      </c>
      <c r="H24" s="71">
        <v>34</v>
      </c>
      <c r="I24" s="71">
        <v>30</v>
      </c>
      <c r="J24" s="8">
        <v>31</v>
      </c>
      <c r="K24" s="8">
        <v>22</v>
      </c>
      <c r="L24" s="8">
        <v>19</v>
      </c>
      <c r="M24" s="8">
        <v>17</v>
      </c>
    </row>
    <row r="25" spans="1:15" s="15" customFormat="1">
      <c r="A25" s="4"/>
      <c r="B25" s="5"/>
      <c r="C25" s="8"/>
      <c r="D25" s="8"/>
      <c r="E25" s="8"/>
      <c r="F25" s="8"/>
      <c r="G25" s="8"/>
      <c r="H25" s="8"/>
      <c r="I25" s="71"/>
      <c r="J25" s="8"/>
      <c r="K25" s="8"/>
      <c r="L25" s="8"/>
      <c r="M25" s="8"/>
      <c r="N25" s="5"/>
      <c r="O25" s="5"/>
    </row>
    <row r="26" spans="1:15" s="15" customFormat="1">
      <c r="A26" s="4" t="s">
        <v>665</v>
      </c>
      <c r="B26" s="30"/>
      <c r="C26" s="71"/>
      <c r="D26" s="71"/>
      <c r="E26" s="71"/>
      <c r="F26" s="71"/>
      <c r="G26" s="71"/>
      <c r="H26" s="71"/>
      <c r="I26" s="71"/>
      <c r="J26" s="71"/>
      <c r="K26" s="71"/>
      <c r="L26" s="71"/>
      <c r="M26" s="71"/>
      <c r="N26" s="30"/>
      <c r="O26" s="30"/>
    </row>
    <row r="27" spans="1:15" s="15" customFormat="1">
      <c r="A27" s="30" t="s">
        <v>367</v>
      </c>
      <c r="B27" s="30" t="s">
        <v>302</v>
      </c>
      <c r="C27" s="202" t="s">
        <v>591</v>
      </c>
      <c r="D27" s="8">
        <v>2.8</v>
      </c>
      <c r="E27" s="27">
        <v>68</v>
      </c>
      <c r="F27" s="202">
        <v>67.599999999999994</v>
      </c>
      <c r="G27" s="71">
        <v>69.8</v>
      </c>
      <c r="H27" s="71">
        <v>74.400000000000006</v>
      </c>
      <c r="I27" s="71">
        <v>170</v>
      </c>
      <c r="J27" s="71">
        <v>184</v>
      </c>
      <c r="K27" s="71">
        <v>194</v>
      </c>
      <c r="L27" s="71">
        <v>199.7</v>
      </c>
      <c r="M27" s="71">
        <v>191.7</v>
      </c>
      <c r="N27" s="30"/>
      <c r="O27" s="30"/>
    </row>
    <row r="28" spans="1:15" s="15" customFormat="1">
      <c r="A28" s="142" t="s">
        <v>76</v>
      </c>
      <c r="B28" s="30" t="s">
        <v>302</v>
      </c>
      <c r="C28" s="71" t="s">
        <v>592</v>
      </c>
      <c r="D28" s="8">
        <v>2.8</v>
      </c>
      <c r="E28" s="8">
        <v>1.3</v>
      </c>
      <c r="F28" s="269">
        <v>1.4</v>
      </c>
      <c r="G28" s="71">
        <v>0.9</v>
      </c>
      <c r="H28" s="71">
        <v>0.9</v>
      </c>
      <c r="I28" s="71">
        <v>1.1000000000000001</v>
      </c>
      <c r="J28" s="71">
        <v>1.4</v>
      </c>
      <c r="K28" s="71">
        <v>0.8</v>
      </c>
      <c r="L28" s="71">
        <v>1.4</v>
      </c>
      <c r="M28" s="71">
        <v>1.4</v>
      </c>
      <c r="N28" s="30"/>
      <c r="O28" s="30"/>
    </row>
    <row r="29" spans="1:15" s="15" customFormat="1">
      <c r="A29" s="168" t="s">
        <v>257</v>
      </c>
      <c r="B29" s="30" t="s">
        <v>302</v>
      </c>
      <c r="C29" s="71">
        <v>2</v>
      </c>
      <c r="D29" s="8">
        <v>2.8</v>
      </c>
      <c r="E29" s="93">
        <v>1</v>
      </c>
      <c r="F29" s="202">
        <v>0.6</v>
      </c>
      <c r="G29" s="71">
        <v>0.5</v>
      </c>
      <c r="H29" s="71">
        <v>0.5</v>
      </c>
      <c r="I29" s="71">
        <v>0.5</v>
      </c>
      <c r="J29" s="71">
        <v>0.6</v>
      </c>
      <c r="K29" s="71">
        <v>1.3</v>
      </c>
      <c r="L29" s="71">
        <v>0.5</v>
      </c>
      <c r="M29" s="71">
        <v>0.5</v>
      </c>
      <c r="N29" s="30"/>
      <c r="O29" s="30"/>
    </row>
    <row r="30" spans="1:15" s="15" customFormat="1">
      <c r="A30" s="142" t="s">
        <v>290</v>
      </c>
      <c r="B30" s="30" t="s">
        <v>302</v>
      </c>
      <c r="C30" s="71">
        <v>2</v>
      </c>
      <c r="D30" s="8">
        <v>2.8</v>
      </c>
      <c r="E30" s="71">
        <v>1.4</v>
      </c>
      <c r="F30" s="202">
        <v>1.4</v>
      </c>
      <c r="G30" s="71">
        <v>1.5</v>
      </c>
      <c r="H30" s="71">
        <v>1.5</v>
      </c>
      <c r="I30" s="71">
        <v>1.5</v>
      </c>
      <c r="J30" s="71">
        <v>1.5</v>
      </c>
      <c r="K30" s="71">
        <v>1.9</v>
      </c>
      <c r="L30" s="71">
        <v>1.6</v>
      </c>
      <c r="M30" s="71">
        <v>1.4</v>
      </c>
      <c r="N30" s="30"/>
      <c r="O30" s="30"/>
    </row>
    <row r="31" spans="1:15" s="15" customFormat="1">
      <c r="A31" s="142" t="s">
        <v>486</v>
      </c>
      <c r="B31" s="30" t="s">
        <v>302</v>
      </c>
      <c r="C31" s="71">
        <v>2</v>
      </c>
      <c r="D31" s="8">
        <v>2.8</v>
      </c>
      <c r="E31" s="71">
        <v>8.5</v>
      </c>
      <c r="F31" s="202">
        <v>9.5</v>
      </c>
      <c r="G31" s="71">
        <v>10.6</v>
      </c>
      <c r="H31" s="71">
        <v>11.8</v>
      </c>
      <c r="I31" s="71" t="s">
        <v>377</v>
      </c>
      <c r="J31" s="71" t="s">
        <v>377</v>
      </c>
      <c r="K31" s="71" t="s">
        <v>377</v>
      </c>
      <c r="L31" s="71" t="s">
        <v>377</v>
      </c>
      <c r="M31" s="71" t="s">
        <v>377</v>
      </c>
      <c r="N31" s="30"/>
      <c r="O31" s="30"/>
    </row>
    <row r="32" spans="1:15" s="15" customFormat="1">
      <c r="A32" s="30" t="s">
        <v>77</v>
      </c>
      <c r="B32" s="30" t="s">
        <v>302</v>
      </c>
      <c r="C32" s="202" t="s">
        <v>591</v>
      </c>
      <c r="D32" s="8">
        <v>2.8</v>
      </c>
      <c r="E32" s="8">
        <v>164.2</v>
      </c>
      <c r="F32" s="202">
        <v>179.6</v>
      </c>
      <c r="G32" s="71">
        <v>197.5</v>
      </c>
      <c r="H32" s="71">
        <v>198.2</v>
      </c>
      <c r="I32" s="71">
        <v>220.3</v>
      </c>
      <c r="J32" s="71">
        <v>235.8</v>
      </c>
      <c r="K32" s="71">
        <v>234.6</v>
      </c>
      <c r="L32" s="71">
        <v>230.6</v>
      </c>
      <c r="M32" s="71">
        <v>220.4</v>
      </c>
      <c r="N32" s="30"/>
      <c r="O32" s="30"/>
    </row>
    <row r="33" spans="1:18" s="15" customFormat="1">
      <c r="A33" s="30" t="s">
        <v>78</v>
      </c>
      <c r="B33" s="30" t="s">
        <v>302</v>
      </c>
      <c r="C33" s="202" t="s">
        <v>592</v>
      </c>
      <c r="D33" s="8">
        <v>2.8</v>
      </c>
      <c r="E33" s="8">
        <v>1.5</v>
      </c>
      <c r="F33" s="202">
        <v>1.4</v>
      </c>
      <c r="G33" s="71">
        <v>3.4</v>
      </c>
      <c r="H33" s="71">
        <v>3.8</v>
      </c>
      <c r="I33" s="71">
        <v>4.5</v>
      </c>
      <c r="J33" s="71">
        <v>4.3</v>
      </c>
      <c r="K33" s="71">
        <v>2.9</v>
      </c>
      <c r="L33" s="71">
        <v>3.5</v>
      </c>
      <c r="M33" s="71">
        <v>3.2</v>
      </c>
      <c r="N33" s="30"/>
      <c r="O33" s="30"/>
    </row>
    <row r="34" spans="1:18">
      <c r="A34" s="168" t="s">
        <v>257</v>
      </c>
      <c r="B34" s="30" t="s">
        <v>302</v>
      </c>
      <c r="C34" s="71">
        <v>2</v>
      </c>
      <c r="D34" s="8">
        <v>2.8</v>
      </c>
      <c r="E34" s="71">
        <v>1.2</v>
      </c>
      <c r="F34" s="202">
        <v>1.4</v>
      </c>
      <c r="G34" s="71">
        <v>1.2</v>
      </c>
      <c r="H34" s="71">
        <v>1</v>
      </c>
      <c r="I34" s="71">
        <v>1</v>
      </c>
      <c r="J34" s="71">
        <v>0.8</v>
      </c>
      <c r="K34" s="71">
        <v>1.3</v>
      </c>
      <c r="L34" s="71">
        <v>0.8</v>
      </c>
      <c r="M34" s="71">
        <v>0.7</v>
      </c>
      <c r="N34" s="30"/>
      <c r="O34" s="30"/>
    </row>
    <row r="35" spans="1:18">
      <c r="A35" s="142" t="s">
        <v>291</v>
      </c>
      <c r="B35" s="30" t="s">
        <v>302</v>
      </c>
      <c r="C35" s="71">
        <v>2</v>
      </c>
      <c r="D35" s="8">
        <v>2.8</v>
      </c>
      <c r="E35" s="71">
        <v>0.3</v>
      </c>
      <c r="F35" s="202">
        <v>0.3</v>
      </c>
      <c r="G35" s="71">
        <v>0.4</v>
      </c>
      <c r="H35" s="71">
        <v>0.4</v>
      </c>
      <c r="I35" s="71">
        <v>0.4</v>
      </c>
      <c r="J35" s="71">
        <v>0.4</v>
      </c>
      <c r="K35" s="71">
        <v>0.3</v>
      </c>
      <c r="L35" s="71">
        <v>0.3</v>
      </c>
      <c r="M35" s="71">
        <v>0.3</v>
      </c>
      <c r="N35" s="30"/>
      <c r="O35" s="30"/>
      <c r="P35" s="72"/>
      <c r="Q35" s="52"/>
      <c r="R35" s="52"/>
    </row>
    <row r="36" spans="1:18">
      <c r="A36" s="142" t="s">
        <v>487</v>
      </c>
      <c r="B36" s="30" t="s">
        <v>302</v>
      </c>
      <c r="C36" s="71">
        <v>2</v>
      </c>
      <c r="D36" s="8">
        <v>2.8</v>
      </c>
      <c r="E36" s="71">
        <v>22.9</v>
      </c>
      <c r="F36" s="202">
        <v>23.5</v>
      </c>
      <c r="G36" s="71">
        <v>25.7</v>
      </c>
      <c r="H36" s="71">
        <v>24.1</v>
      </c>
      <c r="I36" s="71" t="s">
        <v>377</v>
      </c>
      <c r="J36" s="71" t="s">
        <v>377</v>
      </c>
      <c r="K36" s="71" t="s">
        <v>377</v>
      </c>
      <c r="L36" s="71" t="s">
        <v>377</v>
      </c>
      <c r="M36" s="71" t="s">
        <v>377</v>
      </c>
      <c r="N36" s="30"/>
      <c r="O36" s="30"/>
      <c r="P36" s="72"/>
      <c r="Q36" s="52"/>
      <c r="R36" s="52"/>
    </row>
    <row r="37" spans="1:18">
      <c r="I37" s="71"/>
      <c r="P37" s="72"/>
      <c r="Q37" s="52"/>
      <c r="R37" s="52"/>
    </row>
    <row r="38" spans="1:18">
      <c r="A38" s="4" t="s">
        <v>39</v>
      </c>
      <c r="B38" s="4"/>
      <c r="C38" s="71"/>
      <c r="D38" s="71"/>
      <c r="E38" s="71"/>
      <c r="F38" s="71"/>
      <c r="G38" s="71"/>
      <c r="H38" s="71"/>
      <c r="I38" s="71"/>
      <c r="J38" s="30"/>
      <c r="K38" s="30"/>
      <c r="L38" s="30"/>
      <c r="M38" s="30"/>
      <c r="N38" s="30"/>
      <c r="O38" s="30"/>
      <c r="P38" s="72"/>
      <c r="Q38" s="52"/>
      <c r="R38" s="52"/>
    </row>
    <row r="39" spans="1:18">
      <c r="A39" s="30" t="s">
        <v>756</v>
      </c>
      <c r="B39" s="30" t="s">
        <v>757</v>
      </c>
      <c r="C39" s="71">
        <v>3</v>
      </c>
      <c r="D39" s="8">
        <v>2.8</v>
      </c>
      <c r="E39" s="17">
        <v>6.3248540000000002</v>
      </c>
      <c r="F39" s="93">
        <v>5.2861380000000002</v>
      </c>
      <c r="G39" s="93">
        <v>5.2705979999999997</v>
      </c>
      <c r="H39" s="71">
        <v>5.9</v>
      </c>
      <c r="I39" s="71">
        <v>3.9</v>
      </c>
      <c r="J39" s="93">
        <v>3.2</v>
      </c>
      <c r="K39" s="93">
        <v>4.3</v>
      </c>
      <c r="L39" s="93">
        <v>4.3</v>
      </c>
      <c r="M39" s="71" t="s">
        <v>377</v>
      </c>
      <c r="N39" s="30"/>
      <c r="O39" s="30"/>
      <c r="P39" s="73"/>
      <c r="Q39" s="52"/>
      <c r="R39" s="52"/>
    </row>
    <row r="40" spans="1:18">
      <c r="A40" s="142" t="s">
        <v>758</v>
      </c>
      <c r="B40" s="30" t="s">
        <v>757</v>
      </c>
      <c r="C40" s="71">
        <v>3</v>
      </c>
      <c r="D40" s="8">
        <v>2.8</v>
      </c>
      <c r="E40" s="17">
        <v>153.834</v>
      </c>
      <c r="F40" s="71">
        <v>33</v>
      </c>
      <c r="G40" s="178">
        <v>38.65</v>
      </c>
      <c r="H40" s="141">
        <v>35</v>
      </c>
      <c r="I40" s="71">
        <v>33</v>
      </c>
      <c r="J40" s="93">
        <v>23.7</v>
      </c>
      <c r="K40" s="93">
        <v>15.7</v>
      </c>
      <c r="L40" s="93">
        <v>15.7</v>
      </c>
      <c r="M40" s="71" t="s">
        <v>377</v>
      </c>
      <c r="N40" s="30"/>
      <c r="O40" s="30"/>
      <c r="P40" s="73"/>
      <c r="Q40" s="52"/>
      <c r="R40" s="52"/>
    </row>
    <row r="41" spans="1:18">
      <c r="A41" s="142" t="s">
        <v>759</v>
      </c>
      <c r="B41" s="30" t="s">
        <v>757</v>
      </c>
      <c r="C41" s="202" t="s">
        <v>760</v>
      </c>
      <c r="D41" s="8">
        <v>2.8</v>
      </c>
      <c r="E41" s="93" t="s">
        <v>305</v>
      </c>
      <c r="F41" s="93" t="s">
        <v>305</v>
      </c>
      <c r="G41" s="71" t="s">
        <v>761</v>
      </c>
      <c r="H41" s="71">
        <v>890</v>
      </c>
      <c r="I41" s="71">
        <v>800</v>
      </c>
      <c r="J41" s="141">
        <v>1000</v>
      </c>
      <c r="K41" s="141">
        <v>1000</v>
      </c>
      <c r="L41" s="178">
        <v>1000</v>
      </c>
      <c r="M41" s="71" t="s">
        <v>377</v>
      </c>
      <c r="N41" s="142"/>
      <c r="O41" s="30"/>
      <c r="P41" s="73"/>
      <c r="Q41" s="52"/>
      <c r="R41" s="52"/>
    </row>
    <row r="42" spans="1:18">
      <c r="A42" s="142" t="s">
        <v>762</v>
      </c>
      <c r="B42" s="30" t="s">
        <v>757</v>
      </c>
      <c r="C42" s="71">
        <v>3</v>
      </c>
      <c r="D42" s="8">
        <v>2.8</v>
      </c>
      <c r="E42" s="17">
        <v>140</v>
      </c>
      <c r="F42" s="71">
        <v>171.5</v>
      </c>
      <c r="G42" s="93">
        <v>189.50945299999998</v>
      </c>
      <c r="H42" s="93">
        <v>165.5</v>
      </c>
      <c r="I42" s="71">
        <v>125</v>
      </c>
      <c r="J42" s="93">
        <v>254</v>
      </c>
      <c r="K42" s="93">
        <v>256</v>
      </c>
      <c r="L42" s="93">
        <v>256</v>
      </c>
      <c r="M42" s="71" t="s">
        <v>377</v>
      </c>
      <c r="N42" s="30"/>
      <c r="O42" s="30"/>
      <c r="P42" s="73"/>
      <c r="Q42" s="52"/>
      <c r="R42" s="52"/>
    </row>
    <row r="43" spans="1:18">
      <c r="A43" s="142" t="s">
        <v>763</v>
      </c>
      <c r="B43" s="30" t="s">
        <v>757</v>
      </c>
      <c r="C43" s="71">
        <v>3</v>
      </c>
      <c r="D43" s="8">
        <v>2.8</v>
      </c>
      <c r="E43" s="17">
        <v>5</v>
      </c>
      <c r="F43" s="71">
        <v>8.3000000000000007</v>
      </c>
      <c r="G43" s="71">
        <v>9</v>
      </c>
      <c r="H43" s="93">
        <v>20</v>
      </c>
      <c r="I43" s="71">
        <v>20</v>
      </c>
      <c r="J43" s="93">
        <v>22</v>
      </c>
      <c r="K43" s="93">
        <v>21</v>
      </c>
      <c r="L43" s="93">
        <v>21</v>
      </c>
      <c r="M43" s="71" t="s">
        <v>377</v>
      </c>
      <c r="N43" s="30"/>
      <c r="O43" s="30"/>
      <c r="P43" s="73"/>
      <c r="Q43" s="52"/>
      <c r="R43" s="52"/>
    </row>
    <row r="44" spans="1:18">
      <c r="A44" s="142" t="s">
        <v>764</v>
      </c>
      <c r="B44" s="30" t="s">
        <v>757</v>
      </c>
      <c r="C44" s="71">
        <v>3</v>
      </c>
      <c r="D44" s="8">
        <v>2.8</v>
      </c>
      <c r="E44" s="17">
        <v>360</v>
      </c>
      <c r="F44" s="93">
        <v>204.12100000000001</v>
      </c>
      <c r="G44" s="93">
        <v>203.63200000000001</v>
      </c>
      <c r="H44" s="71">
        <v>204.2</v>
      </c>
      <c r="I44" s="71">
        <v>208.9</v>
      </c>
      <c r="J44" s="93">
        <v>204.2</v>
      </c>
      <c r="K44" s="93">
        <v>169.2</v>
      </c>
      <c r="L44" s="93">
        <v>169.2</v>
      </c>
      <c r="M44" s="71" t="s">
        <v>377</v>
      </c>
      <c r="N44" s="30"/>
      <c r="O44" s="30"/>
    </row>
    <row r="45" spans="1:18">
      <c r="A45" s="11" t="s">
        <v>765</v>
      </c>
      <c r="B45" s="30" t="s">
        <v>766</v>
      </c>
      <c r="C45" s="71">
        <v>3</v>
      </c>
      <c r="D45" s="8">
        <v>2.8</v>
      </c>
      <c r="E45" s="17">
        <v>620.9</v>
      </c>
      <c r="F45" s="93">
        <v>503.887</v>
      </c>
      <c r="G45" s="71">
        <v>498.4</v>
      </c>
      <c r="H45" s="93">
        <v>662.4</v>
      </c>
      <c r="I45" s="71">
        <v>456.9</v>
      </c>
      <c r="J45" s="93">
        <v>568.5</v>
      </c>
      <c r="K45" s="93">
        <v>261.7</v>
      </c>
      <c r="L45" s="93">
        <v>261.7</v>
      </c>
      <c r="M45" s="71" t="s">
        <v>377</v>
      </c>
      <c r="N45" s="30"/>
      <c r="O45" s="30"/>
    </row>
    <row r="46" spans="1:18">
      <c r="A46" s="142" t="s">
        <v>19</v>
      </c>
      <c r="B46" s="30" t="s">
        <v>757</v>
      </c>
      <c r="C46" s="71">
        <v>3</v>
      </c>
      <c r="D46" s="8">
        <v>2.8</v>
      </c>
      <c r="E46" s="17">
        <v>75.7</v>
      </c>
      <c r="F46" s="93">
        <v>54.397838999999998</v>
      </c>
      <c r="G46" s="93">
        <v>55.690846000000001</v>
      </c>
      <c r="H46" s="93">
        <v>52.2</v>
      </c>
      <c r="I46" s="71">
        <v>46.7</v>
      </c>
      <c r="J46" s="93">
        <v>37.1</v>
      </c>
      <c r="K46" s="93">
        <v>29.9</v>
      </c>
      <c r="L46" s="93">
        <v>29.9</v>
      </c>
      <c r="M46" s="71" t="s">
        <v>377</v>
      </c>
      <c r="N46" s="30"/>
      <c r="O46" s="30"/>
    </row>
    <row r="47" spans="1:18">
      <c r="F47" s="30"/>
      <c r="I47" s="71"/>
    </row>
    <row r="48" spans="1:18">
      <c r="A48" s="4" t="s">
        <v>73</v>
      </c>
      <c r="C48" s="71"/>
      <c r="D48" s="71"/>
      <c r="E48" s="71"/>
      <c r="F48" s="71"/>
      <c r="G48" s="71"/>
      <c r="H48" s="71"/>
      <c r="I48" s="71"/>
      <c r="J48" s="58"/>
    </row>
    <row r="49" spans="1:24">
      <c r="A49" s="30" t="s">
        <v>488</v>
      </c>
      <c r="B49" s="79" t="s">
        <v>221</v>
      </c>
      <c r="C49" s="71">
        <v>10</v>
      </c>
      <c r="D49" s="8">
        <v>2.8</v>
      </c>
      <c r="E49" s="8">
        <v>340</v>
      </c>
      <c r="F49" s="71">
        <v>362</v>
      </c>
      <c r="G49" s="71">
        <v>365</v>
      </c>
      <c r="H49" s="71">
        <v>375</v>
      </c>
      <c r="I49" s="71" t="s">
        <v>377</v>
      </c>
      <c r="J49" s="71" t="s">
        <v>377</v>
      </c>
      <c r="K49" s="71" t="s">
        <v>377</v>
      </c>
      <c r="L49" s="71" t="s">
        <v>377</v>
      </c>
      <c r="M49" s="71" t="s">
        <v>377</v>
      </c>
      <c r="N49" s="30"/>
    </row>
    <row r="50" spans="1:24">
      <c r="A50" s="30" t="s">
        <v>489</v>
      </c>
      <c r="B50" s="79" t="s">
        <v>221</v>
      </c>
      <c r="C50" s="71">
        <v>10</v>
      </c>
      <c r="D50" s="8">
        <v>2.8</v>
      </c>
      <c r="E50" s="8">
        <v>10</v>
      </c>
      <c r="F50" s="71">
        <v>10</v>
      </c>
      <c r="G50" s="71">
        <v>10</v>
      </c>
      <c r="H50" s="71">
        <v>11</v>
      </c>
      <c r="I50" s="71" t="s">
        <v>377</v>
      </c>
      <c r="J50" s="71" t="s">
        <v>377</v>
      </c>
      <c r="K50" s="71" t="s">
        <v>377</v>
      </c>
      <c r="L50" s="71" t="s">
        <v>377</v>
      </c>
      <c r="M50" s="71" t="s">
        <v>377</v>
      </c>
      <c r="N50" s="30"/>
      <c r="W50" s="57"/>
      <c r="X50" s="57"/>
    </row>
    <row r="51" spans="1:24">
      <c r="A51" s="30" t="s">
        <v>490</v>
      </c>
      <c r="B51" s="79" t="s">
        <v>221</v>
      </c>
      <c r="C51" s="71">
        <v>10</v>
      </c>
      <c r="D51" s="8">
        <v>2.8</v>
      </c>
      <c r="E51" s="8">
        <v>20</v>
      </c>
      <c r="F51" s="71">
        <v>22</v>
      </c>
      <c r="G51" s="71">
        <v>37</v>
      </c>
      <c r="H51" s="71">
        <v>38</v>
      </c>
      <c r="I51" s="71" t="s">
        <v>377</v>
      </c>
      <c r="J51" s="71" t="s">
        <v>377</v>
      </c>
      <c r="K51" s="71" t="s">
        <v>377</v>
      </c>
      <c r="L51" s="71" t="s">
        <v>377</v>
      </c>
      <c r="M51" s="71" t="s">
        <v>377</v>
      </c>
      <c r="N51" s="30"/>
      <c r="W51" s="57"/>
      <c r="X51" s="57"/>
    </row>
    <row r="52" spans="1:24">
      <c r="A52" s="30" t="s">
        <v>491</v>
      </c>
      <c r="B52" s="79" t="s">
        <v>382</v>
      </c>
      <c r="C52" s="71">
        <v>10</v>
      </c>
      <c r="D52" s="8">
        <v>2.8</v>
      </c>
      <c r="E52" s="8">
        <v>497</v>
      </c>
      <c r="F52" s="71">
        <v>498</v>
      </c>
      <c r="G52" s="71">
        <v>495</v>
      </c>
      <c r="H52" s="71">
        <v>482</v>
      </c>
      <c r="I52" s="71" t="s">
        <v>377</v>
      </c>
      <c r="J52" s="71" t="s">
        <v>377</v>
      </c>
      <c r="K52" s="71" t="s">
        <v>377</v>
      </c>
      <c r="L52" s="71" t="s">
        <v>377</v>
      </c>
      <c r="M52" s="71" t="s">
        <v>377</v>
      </c>
      <c r="N52" s="30"/>
      <c r="W52" s="57"/>
      <c r="X52" s="57"/>
    </row>
    <row r="53" spans="1:24">
      <c r="A53" s="142" t="s">
        <v>220</v>
      </c>
      <c r="B53" s="30" t="s">
        <v>221</v>
      </c>
      <c r="C53" s="71"/>
      <c r="D53" s="8">
        <v>2.8</v>
      </c>
      <c r="E53" s="8">
        <v>178</v>
      </c>
      <c r="F53" s="71">
        <v>183</v>
      </c>
      <c r="G53" s="71">
        <v>189</v>
      </c>
      <c r="H53" s="71">
        <v>201</v>
      </c>
      <c r="I53" s="71">
        <v>207</v>
      </c>
      <c r="J53" s="58">
        <v>212</v>
      </c>
      <c r="K53" s="30">
        <v>216</v>
      </c>
      <c r="L53" s="30">
        <v>222</v>
      </c>
      <c r="M53" s="30">
        <v>230</v>
      </c>
      <c r="N53" s="30"/>
      <c r="W53" s="57"/>
      <c r="X53" s="57"/>
    </row>
    <row r="54" spans="1:24">
      <c r="I54" s="71"/>
      <c r="W54" s="57"/>
      <c r="X54" s="57"/>
    </row>
    <row r="55" spans="1:24">
      <c r="A55" s="4" t="s">
        <v>325</v>
      </c>
      <c r="C55" s="8"/>
      <c r="D55" s="8"/>
      <c r="E55" s="8"/>
      <c r="F55" s="8"/>
      <c r="G55" s="8"/>
      <c r="H55" s="8"/>
      <c r="I55" s="71"/>
      <c r="J55" s="58"/>
      <c r="W55" s="57"/>
      <c r="X55" s="57"/>
    </row>
    <row r="56" spans="1:24">
      <c r="A56" s="5" t="s">
        <v>306</v>
      </c>
      <c r="B56" s="5" t="s">
        <v>382</v>
      </c>
      <c r="C56" s="8"/>
      <c r="D56" s="8">
        <v>2.8</v>
      </c>
      <c r="E56" s="231">
        <v>4256</v>
      </c>
      <c r="F56" s="231">
        <v>11553</v>
      </c>
      <c r="G56" s="178">
        <v>8185</v>
      </c>
      <c r="H56" s="178">
        <v>10662</v>
      </c>
      <c r="I56" s="178">
        <v>20120</v>
      </c>
      <c r="J56" s="285">
        <v>5941</v>
      </c>
      <c r="K56" s="213">
        <v>3409</v>
      </c>
      <c r="L56" s="213">
        <v>2548</v>
      </c>
      <c r="M56" s="213">
        <v>2065</v>
      </c>
      <c r="N56" s="30"/>
      <c r="W56" s="60"/>
      <c r="X56" s="60"/>
    </row>
    <row r="57" spans="1:24">
      <c r="A57" s="22" t="s">
        <v>212</v>
      </c>
      <c r="B57" s="5" t="s">
        <v>196</v>
      </c>
      <c r="C57" s="8"/>
      <c r="D57" s="8">
        <v>2.8</v>
      </c>
      <c r="E57" s="231">
        <v>4628</v>
      </c>
      <c r="F57" s="231">
        <v>4549.2359999999999</v>
      </c>
      <c r="G57" s="178">
        <v>4212</v>
      </c>
      <c r="H57" s="178">
        <v>4079</v>
      </c>
      <c r="I57" s="178">
        <v>3881</v>
      </c>
      <c r="J57" s="286">
        <v>3646</v>
      </c>
      <c r="K57" s="213">
        <v>3335.0120000000002</v>
      </c>
      <c r="L57" s="213">
        <v>3154</v>
      </c>
      <c r="M57" s="213">
        <v>3008</v>
      </c>
      <c r="N57" s="30"/>
      <c r="W57" s="57"/>
      <c r="X57" s="57"/>
    </row>
    <row r="58" spans="1:24">
      <c r="A58" s="22" t="s">
        <v>213</v>
      </c>
      <c r="B58" s="5" t="s">
        <v>382</v>
      </c>
      <c r="C58" s="8"/>
      <c r="D58" s="8">
        <v>2.8</v>
      </c>
      <c r="E58" s="231">
        <v>106542</v>
      </c>
      <c r="F58" s="231">
        <v>99158</v>
      </c>
      <c r="G58" s="178">
        <v>88084</v>
      </c>
      <c r="H58" s="178">
        <v>80335</v>
      </c>
      <c r="I58" s="178">
        <v>70249</v>
      </c>
      <c r="J58" s="286">
        <v>50497</v>
      </c>
      <c r="K58" s="213">
        <v>45019</v>
      </c>
      <c r="L58" s="213">
        <v>41807</v>
      </c>
      <c r="M58" s="213">
        <v>39352</v>
      </c>
      <c r="N58" s="30"/>
    </row>
    <row r="59" spans="1:24">
      <c r="A59" s="22" t="s">
        <v>214</v>
      </c>
      <c r="B59" s="5" t="s">
        <v>197</v>
      </c>
      <c r="C59" s="8"/>
      <c r="D59" s="8">
        <v>2.8</v>
      </c>
      <c r="E59" s="231">
        <v>965</v>
      </c>
      <c r="F59" s="231">
        <v>932.12372300000004</v>
      </c>
      <c r="G59" s="178">
        <v>907</v>
      </c>
      <c r="H59" s="178">
        <v>894</v>
      </c>
      <c r="I59" s="178">
        <v>865</v>
      </c>
      <c r="J59" s="286">
        <v>843</v>
      </c>
      <c r="K59" s="213">
        <v>823</v>
      </c>
      <c r="L59" s="213">
        <v>803</v>
      </c>
      <c r="M59" s="213">
        <v>801</v>
      </c>
      <c r="P59" s="52"/>
      <c r="Q59" s="54"/>
      <c r="R59" s="54"/>
      <c r="S59" s="53"/>
      <c r="T59" s="53"/>
      <c r="U59" s="52"/>
    </row>
    <row r="60" spans="1:24">
      <c r="A60" s="30" t="s">
        <v>690</v>
      </c>
      <c r="B60" s="5" t="s">
        <v>198</v>
      </c>
      <c r="C60" s="8"/>
      <c r="D60" s="8">
        <v>2.8</v>
      </c>
      <c r="E60" s="231">
        <v>1546000</v>
      </c>
      <c r="F60" s="231">
        <v>1463325</v>
      </c>
      <c r="G60" s="178">
        <v>1349747</v>
      </c>
      <c r="H60" s="178">
        <v>1219539</v>
      </c>
      <c r="I60" s="178">
        <v>1101593</v>
      </c>
      <c r="J60" s="214">
        <v>984592</v>
      </c>
      <c r="K60" s="213">
        <v>858587</v>
      </c>
      <c r="L60" s="213">
        <v>760585</v>
      </c>
      <c r="M60" s="213">
        <v>671728</v>
      </c>
    </row>
    <row r="61" spans="1:24">
      <c r="A61" s="30" t="s">
        <v>691</v>
      </c>
      <c r="B61" s="5" t="s">
        <v>382</v>
      </c>
      <c r="C61" s="8"/>
      <c r="D61" s="8">
        <v>2.8</v>
      </c>
      <c r="E61" s="231">
        <v>2352</v>
      </c>
      <c r="F61" s="231">
        <v>2131.5705029999999</v>
      </c>
      <c r="G61" s="178">
        <v>1764</v>
      </c>
      <c r="H61" s="178">
        <v>1673</v>
      </c>
      <c r="I61" s="178">
        <v>1464</v>
      </c>
      <c r="J61" s="214">
        <v>1160</v>
      </c>
      <c r="K61" s="213">
        <v>1475</v>
      </c>
      <c r="L61" s="213">
        <v>1560</v>
      </c>
      <c r="M61" s="213">
        <v>1524</v>
      </c>
    </row>
    <row r="62" spans="1:24">
      <c r="A62" s="30" t="s">
        <v>692</v>
      </c>
      <c r="B62" s="5" t="s">
        <v>382</v>
      </c>
      <c r="C62" s="8"/>
      <c r="D62" s="8">
        <v>2.8</v>
      </c>
      <c r="E62" s="231">
        <v>2634</v>
      </c>
      <c r="F62" s="231">
        <v>2390.2245640000001</v>
      </c>
      <c r="G62" s="178">
        <v>1990</v>
      </c>
      <c r="H62" s="178">
        <v>1940</v>
      </c>
      <c r="I62" s="178">
        <v>1723</v>
      </c>
      <c r="J62" s="214">
        <v>1380.2</v>
      </c>
      <c r="K62" s="287">
        <v>1728.9</v>
      </c>
      <c r="L62" s="287">
        <v>1708</v>
      </c>
      <c r="M62" s="287">
        <v>1552.2</v>
      </c>
      <c r="N62" s="30"/>
    </row>
    <row r="63" spans="1:24">
      <c r="A63" s="22" t="s">
        <v>194</v>
      </c>
      <c r="B63" s="5" t="s">
        <v>382</v>
      </c>
      <c r="C63" s="8"/>
      <c r="D63" s="8">
        <v>2.8</v>
      </c>
      <c r="E63" s="231">
        <v>7271</v>
      </c>
      <c r="F63" s="231">
        <v>6514.2359330000008</v>
      </c>
      <c r="G63" s="178">
        <v>6842</v>
      </c>
      <c r="H63" s="178">
        <v>6134</v>
      </c>
      <c r="I63" s="178">
        <v>5423</v>
      </c>
      <c r="J63" s="286">
        <v>4313</v>
      </c>
      <c r="K63" s="213">
        <v>3160</v>
      </c>
      <c r="L63" s="213">
        <v>2649</v>
      </c>
      <c r="M63" s="213">
        <v>2106</v>
      </c>
    </row>
    <row r="64" spans="1:24">
      <c r="A64" s="22" t="s">
        <v>195</v>
      </c>
      <c r="B64" s="5" t="s">
        <v>382</v>
      </c>
      <c r="C64" s="8"/>
      <c r="D64" s="8">
        <v>2.8</v>
      </c>
      <c r="E64" s="231">
        <v>4424</v>
      </c>
      <c r="F64" s="231">
        <v>4166.7325166999999</v>
      </c>
      <c r="G64" s="178">
        <v>3684</v>
      </c>
      <c r="H64" s="178">
        <v>3197</v>
      </c>
      <c r="I64" s="178">
        <v>2673</v>
      </c>
      <c r="J64" s="286">
        <v>2040</v>
      </c>
      <c r="K64" s="213">
        <v>1943.5</v>
      </c>
      <c r="L64" s="213">
        <v>1819</v>
      </c>
      <c r="M64" s="213">
        <v>1440</v>
      </c>
    </row>
    <row r="65" spans="1:15">
      <c r="F65" s="214"/>
      <c r="G65" s="214"/>
      <c r="H65" s="214"/>
      <c r="I65" s="178"/>
      <c r="J65" s="214"/>
      <c r="K65" s="214"/>
      <c r="L65" s="214"/>
      <c r="M65" s="214"/>
    </row>
    <row r="66" spans="1:15">
      <c r="A66" s="4" t="s">
        <v>326</v>
      </c>
      <c r="C66" s="8"/>
      <c r="D66" s="8"/>
      <c r="E66" s="8"/>
      <c r="F66" s="220"/>
      <c r="G66" s="220"/>
      <c r="H66" s="220"/>
      <c r="I66" s="178"/>
      <c r="J66" s="220"/>
      <c r="K66" s="220"/>
      <c r="L66" s="220"/>
      <c r="M66" s="220"/>
      <c r="O66" s="62"/>
    </row>
    <row r="67" spans="1:15">
      <c r="A67" s="5" t="s">
        <v>284</v>
      </c>
      <c r="B67" s="5" t="s">
        <v>197</v>
      </c>
      <c r="C67" s="8">
        <v>4</v>
      </c>
      <c r="D67" s="8">
        <v>2.8</v>
      </c>
      <c r="E67" s="8">
        <v>139</v>
      </c>
      <c r="F67" s="231">
        <v>133</v>
      </c>
      <c r="G67" s="178">
        <v>124</v>
      </c>
      <c r="H67" s="178">
        <v>121</v>
      </c>
      <c r="I67" s="178">
        <v>118</v>
      </c>
      <c r="J67" s="220">
        <v>115</v>
      </c>
      <c r="K67" s="220">
        <v>111</v>
      </c>
      <c r="L67" s="220">
        <v>106</v>
      </c>
      <c r="M67" s="220">
        <v>105</v>
      </c>
    </row>
    <row r="68" spans="1:15">
      <c r="A68" s="22" t="s">
        <v>470</v>
      </c>
      <c r="B68" s="5" t="s">
        <v>287</v>
      </c>
      <c r="C68" s="8">
        <v>4</v>
      </c>
      <c r="D68" s="8">
        <v>2.8</v>
      </c>
      <c r="E68" s="8">
        <v>108</v>
      </c>
      <c r="F68" s="231">
        <v>107</v>
      </c>
      <c r="G68" s="178">
        <v>104</v>
      </c>
      <c r="H68" s="178">
        <v>103</v>
      </c>
      <c r="I68" s="178">
        <v>98</v>
      </c>
      <c r="J68" s="220">
        <v>94</v>
      </c>
      <c r="K68" s="220">
        <v>89</v>
      </c>
      <c r="L68" s="220">
        <v>91</v>
      </c>
      <c r="M68" s="220">
        <v>94</v>
      </c>
    </row>
    <row r="69" spans="1:15">
      <c r="A69" s="22" t="s">
        <v>285</v>
      </c>
      <c r="B69" s="5" t="s">
        <v>288</v>
      </c>
      <c r="C69" s="8" t="s">
        <v>588</v>
      </c>
      <c r="D69" s="8">
        <v>2.8</v>
      </c>
      <c r="E69" s="8">
        <v>2219</v>
      </c>
      <c r="F69" s="231">
        <v>2157</v>
      </c>
      <c r="G69" s="178">
        <v>2145</v>
      </c>
      <c r="H69" s="178">
        <v>2103</v>
      </c>
      <c r="I69" s="178">
        <v>2066</v>
      </c>
      <c r="J69" s="220">
        <v>1989</v>
      </c>
      <c r="K69" s="220">
        <v>1909</v>
      </c>
      <c r="L69" s="220">
        <v>1953</v>
      </c>
      <c r="M69" s="220">
        <v>2029</v>
      </c>
      <c r="N69" s="30"/>
    </row>
    <row r="70" spans="1:15">
      <c r="A70" s="22" t="s">
        <v>286</v>
      </c>
      <c r="B70" s="5" t="s">
        <v>289</v>
      </c>
      <c r="C70" s="8" t="s">
        <v>589</v>
      </c>
      <c r="D70" s="8">
        <v>2.8</v>
      </c>
      <c r="E70" s="231">
        <v>11548</v>
      </c>
      <c r="F70" s="231">
        <v>11249</v>
      </c>
      <c r="G70" s="178">
        <v>11102</v>
      </c>
      <c r="H70" s="178">
        <v>11007</v>
      </c>
      <c r="I70" s="178">
        <v>10429</v>
      </c>
      <c r="J70" s="220">
        <v>10345</v>
      </c>
      <c r="K70" s="220">
        <v>9827</v>
      </c>
      <c r="L70" s="220">
        <v>9805</v>
      </c>
      <c r="M70" s="220">
        <v>10450</v>
      </c>
      <c r="N70" s="30"/>
    </row>
    <row r="71" spans="1:15">
      <c r="F71" s="214"/>
      <c r="G71" s="214"/>
      <c r="H71" s="214"/>
      <c r="I71" s="178"/>
      <c r="J71" s="214"/>
      <c r="K71" s="214"/>
      <c r="L71" s="214"/>
      <c r="M71" s="214"/>
    </row>
    <row r="72" spans="1:15">
      <c r="A72" s="4" t="s">
        <v>327</v>
      </c>
      <c r="B72" s="30"/>
      <c r="C72" s="30"/>
      <c r="D72" s="30"/>
      <c r="E72" s="30"/>
      <c r="F72" s="166"/>
      <c r="G72" s="166"/>
      <c r="H72" s="166"/>
      <c r="I72" s="178"/>
      <c r="J72" s="214"/>
      <c r="K72" s="214"/>
      <c r="L72" s="214"/>
      <c r="M72" s="214"/>
    </row>
    <row r="73" spans="1:15">
      <c r="A73" s="5" t="s">
        <v>423</v>
      </c>
      <c r="B73" s="30" t="s">
        <v>288</v>
      </c>
      <c r="C73" s="30"/>
      <c r="D73" s="8">
        <v>2.8</v>
      </c>
      <c r="E73" s="231">
        <v>2484</v>
      </c>
      <c r="F73" s="231">
        <v>2545</v>
      </c>
      <c r="G73" s="178">
        <v>2733</v>
      </c>
      <c r="H73" s="178">
        <v>2687</v>
      </c>
      <c r="I73" s="178">
        <v>2773</v>
      </c>
      <c r="J73" s="220">
        <v>2997</v>
      </c>
      <c r="K73" s="220">
        <v>2923</v>
      </c>
      <c r="L73" s="178" t="s">
        <v>305</v>
      </c>
      <c r="M73" s="178" t="s">
        <v>305</v>
      </c>
    </row>
    <row r="74" spans="1:15">
      <c r="A74" s="30" t="s">
        <v>407</v>
      </c>
      <c r="B74" s="30" t="s">
        <v>288</v>
      </c>
      <c r="C74" s="30"/>
      <c r="D74" s="8">
        <v>2.8</v>
      </c>
      <c r="E74" s="231">
        <v>1086</v>
      </c>
      <c r="F74" s="231">
        <v>1120</v>
      </c>
      <c r="G74" s="178">
        <v>1154</v>
      </c>
      <c r="H74" s="178">
        <v>1180</v>
      </c>
      <c r="I74" s="178">
        <v>1216</v>
      </c>
      <c r="J74" s="220">
        <v>1304</v>
      </c>
      <c r="K74" s="220">
        <v>1346</v>
      </c>
      <c r="L74" s="178" t="s">
        <v>305</v>
      </c>
      <c r="M74" s="178" t="s">
        <v>305</v>
      </c>
    </row>
    <row r="75" spans="1:15">
      <c r="A75" s="5" t="s">
        <v>408</v>
      </c>
      <c r="B75" s="30" t="s">
        <v>288</v>
      </c>
      <c r="C75" s="30"/>
      <c r="D75" s="8">
        <v>2.8</v>
      </c>
      <c r="E75" s="231">
        <v>1398</v>
      </c>
      <c r="F75" s="231">
        <v>1425</v>
      </c>
      <c r="G75" s="178">
        <v>1579</v>
      </c>
      <c r="H75" s="178">
        <v>1507</v>
      </c>
      <c r="I75" s="178">
        <v>1557</v>
      </c>
      <c r="J75" s="220">
        <v>1693</v>
      </c>
      <c r="K75" s="220">
        <v>1577</v>
      </c>
      <c r="L75" s="178" t="s">
        <v>305</v>
      </c>
      <c r="M75" s="178" t="s">
        <v>305</v>
      </c>
    </row>
    <row r="76" spans="1:15">
      <c r="A76" s="5" t="s">
        <v>215</v>
      </c>
      <c r="B76" s="30" t="s">
        <v>693</v>
      </c>
      <c r="C76" s="30"/>
      <c r="D76" s="8">
        <v>2.8</v>
      </c>
      <c r="E76" s="269">
        <v>2.6</v>
      </c>
      <c r="F76" s="269">
        <v>2.5539999999999998</v>
      </c>
      <c r="G76" s="71">
        <v>2.6</v>
      </c>
      <c r="H76" s="93">
        <v>2.673</v>
      </c>
      <c r="I76" s="71">
        <v>2.6</v>
      </c>
      <c r="J76" s="8">
        <v>2.8</v>
      </c>
      <c r="K76" s="8">
        <v>2.6</v>
      </c>
      <c r="L76" s="71" t="s">
        <v>305</v>
      </c>
      <c r="M76" s="71" t="s">
        <v>305</v>
      </c>
    </row>
    <row r="77" spans="1:15">
      <c r="A77" s="5" t="s">
        <v>262</v>
      </c>
      <c r="B77" s="30" t="s">
        <v>693</v>
      </c>
      <c r="C77" s="30"/>
      <c r="D77" s="8">
        <v>2.8</v>
      </c>
      <c r="E77" s="269">
        <v>0.8</v>
      </c>
      <c r="F77" s="269">
        <v>0.72399999999999998</v>
      </c>
      <c r="G77" s="71">
        <v>0.8</v>
      </c>
      <c r="H77" s="93">
        <v>0.77500000000000002</v>
      </c>
      <c r="I77" s="71">
        <v>0.8</v>
      </c>
      <c r="J77" s="8">
        <v>0.7</v>
      </c>
      <c r="K77" s="8">
        <v>0.5</v>
      </c>
      <c r="L77" s="71" t="s">
        <v>305</v>
      </c>
      <c r="M77" s="71" t="s">
        <v>305</v>
      </c>
    </row>
    <row r="78" spans="1:15">
      <c r="A78" s="5" t="s">
        <v>262</v>
      </c>
      <c r="B78" s="79" t="s">
        <v>382</v>
      </c>
      <c r="C78" s="30"/>
      <c r="D78" s="8">
        <v>2.8</v>
      </c>
      <c r="E78" s="231">
        <v>157</v>
      </c>
      <c r="F78" s="231">
        <v>137</v>
      </c>
      <c r="G78" s="178">
        <v>137</v>
      </c>
      <c r="H78" s="178">
        <v>138</v>
      </c>
      <c r="I78" s="178">
        <v>129</v>
      </c>
      <c r="J78" s="178">
        <v>116</v>
      </c>
      <c r="K78" s="178">
        <v>111</v>
      </c>
      <c r="L78" s="71" t="s">
        <v>305</v>
      </c>
      <c r="M78" s="71" t="s">
        <v>305</v>
      </c>
    </row>
    <row r="79" spans="1:15">
      <c r="A79" s="5" t="s">
        <v>399</v>
      </c>
      <c r="B79" s="30" t="s">
        <v>382</v>
      </c>
      <c r="C79" s="30"/>
      <c r="D79" s="8">
        <v>2.8</v>
      </c>
      <c r="E79" s="231">
        <v>5496</v>
      </c>
      <c r="F79" s="231">
        <v>5357</v>
      </c>
      <c r="G79" s="178">
        <v>5277</v>
      </c>
      <c r="H79" s="178">
        <v>5237</v>
      </c>
      <c r="I79" s="178">
        <v>5208</v>
      </c>
      <c r="J79" s="220">
        <v>5732</v>
      </c>
      <c r="K79" s="220">
        <v>6057</v>
      </c>
      <c r="L79" s="71" t="s">
        <v>305</v>
      </c>
      <c r="M79" s="71" t="s">
        <v>305</v>
      </c>
    </row>
    <row r="80" spans="1:15">
      <c r="A80" s="5" t="s">
        <v>400</v>
      </c>
      <c r="B80" s="30" t="s">
        <v>382</v>
      </c>
      <c r="C80" s="30"/>
      <c r="D80" s="8">
        <v>2.8</v>
      </c>
      <c r="E80" s="231">
        <v>370</v>
      </c>
      <c r="F80" s="231">
        <v>392</v>
      </c>
      <c r="G80" s="178">
        <v>394</v>
      </c>
      <c r="H80" s="178">
        <v>398</v>
      </c>
      <c r="I80" s="178">
        <v>402</v>
      </c>
      <c r="J80" s="220">
        <v>415</v>
      </c>
      <c r="K80" s="220">
        <v>399</v>
      </c>
      <c r="L80" s="71" t="s">
        <v>305</v>
      </c>
      <c r="M80" s="71" t="s">
        <v>305</v>
      </c>
    </row>
    <row r="81" spans="1:13">
      <c r="A81" s="5" t="s">
        <v>401</v>
      </c>
      <c r="B81" s="30" t="s">
        <v>382</v>
      </c>
      <c r="C81" s="30"/>
      <c r="D81" s="8">
        <v>2.8</v>
      </c>
      <c r="E81" s="231">
        <v>64</v>
      </c>
      <c r="F81" s="231">
        <v>63</v>
      </c>
      <c r="G81" s="178">
        <v>56</v>
      </c>
      <c r="H81" s="178">
        <v>56</v>
      </c>
      <c r="I81" s="178">
        <v>57</v>
      </c>
      <c r="J81" s="220">
        <v>59</v>
      </c>
      <c r="K81" s="220">
        <v>55</v>
      </c>
      <c r="L81" s="71" t="s">
        <v>305</v>
      </c>
      <c r="M81" s="71" t="s">
        <v>305</v>
      </c>
    </row>
    <row r="82" spans="1:13">
      <c r="A82" s="5" t="s">
        <v>402</v>
      </c>
      <c r="B82" s="30" t="s">
        <v>382</v>
      </c>
      <c r="C82" s="30"/>
      <c r="D82" s="8">
        <v>2.8</v>
      </c>
      <c r="E82" s="231">
        <v>157</v>
      </c>
      <c r="F82" s="231">
        <v>177</v>
      </c>
      <c r="G82" s="178">
        <v>183</v>
      </c>
      <c r="H82" s="178">
        <v>167</v>
      </c>
      <c r="I82" s="178">
        <v>121</v>
      </c>
      <c r="J82" s="220">
        <v>160</v>
      </c>
      <c r="K82" s="220">
        <v>140</v>
      </c>
      <c r="L82" s="71" t="s">
        <v>305</v>
      </c>
      <c r="M82" s="71" t="s">
        <v>305</v>
      </c>
    </row>
    <row r="83" spans="1:13">
      <c r="A83" s="5" t="s">
        <v>403</v>
      </c>
      <c r="B83" s="30" t="s">
        <v>382</v>
      </c>
      <c r="C83" s="30"/>
      <c r="D83" s="8">
        <v>2.8</v>
      </c>
      <c r="E83" s="231">
        <v>44</v>
      </c>
      <c r="F83" s="231">
        <v>54</v>
      </c>
      <c r="G83" s="178">
        <v>48</v>
      </c>
      <c r="H83" s="178">
        <v>44</v>
      </c>
      <c r="I83" s="178">
        <v>49</v>
      </c>
      <c r="J83" s="220">
        <v>50</v>
      </c>
      <c r="K83" s="220">
        <v>47</v>
      </c>
      <c r="L83" s="71" t="s">
        <v>305</v>
      </c>
      <c r="M83" s="71" t="s">
        <v>305</v>
      </c>
    </row>
    <row r="84" spans="1:13">
      <c r="A84" s="5" t="s">
        <v>404</v>
      </c>
      <c r="B84" s="30" t="s">
        <v>288</v>
      </c>
      <c r="C84" s="30"/>
      <c r="D84" s="8">
        <v>2.8</v>
      </c>
      <c r="E84" s="71" t="s">
        <v>812</v>
      </c>
      <c r="F84" s="71" t="s">
        <v>583</v>
      </c>
      <c r="G84" s="71" t="s">
        <v>583</v>
      </c>
      <c r="H84" s="71" t="s">
        <v>405</v>
      </c>
      <c r="I84" s="71" t="s">
        <v>405</v>
      </c>
      <c r="J84" s="8" t="s">
        <v>405</v>
      </c>
      <c r="K84" s="8" t="s">
        <v>406</v>
      </c>
      <c r="L84" s="71" t="s">
        <v>305</v>
      </c>
      <c r="M84" s="71" t="s">
        <v>305</v>
      </c>
    </row>
    <row r="85" spans="1:13">
      <c r="I85" s="71"/>
      <c r="L85" s="8"/>
      <c r="M85" s="71"/>
    </row>
    <row r="86" spans="1:13">
      <c r="A86" s="4" t="s">
        <v>328</v>
      </c>
      <c r="B86" s="30"/>
      <c r="C86" s="30"/>
      <c r="D86" s="30"/>
      <c r="E86" s="30"/>
      <c r="F86" s="30"/>
      <c r="G86" s="30"/>
      <c r="H86" s="30"/>
      <c r="I86" s="71"/>
      <c r="J86" s="8"/>
      <c r="K86" s="8"/>
      <c r="L86" s="8"/>
      <c r="M86" s="71"/>
    </row>
    <row r="87" spans="1:13">
      <c r="A87" s="5" t="s">
        <v>263</v>
      </c>
      <c r="B87" s="30" t="s">
        <v>264</v>
      </c>
      <c r="C87" s="30"/>
      <c r="D87" s="8">
        <v>2.8</v>
      </c>
      <c r="E87" s="20">
        <v>16768</v>
      </c>
      <c r="F87" s="231">
        <v>19200</v>
      </c>
      <c r="G87" s="178">
        <v>20901</v>
      </c>
      <c r="H87" s="178">
        <v>21935</v>
      </c>
      <c r="I87" s="178">
        <v>24000</v>
      </c>
      <c r="J87" s="220">
        <v>24000</v>
      </c>
      <c r="K87" s="220">
        <v>25000</v>
      </c>
      <c r="L87" s="71" t="s">
        <v>305</v>
      </c>
      <c r="M87" s="71" t="s">
        <v>305</v>
      </c>
    </row>
    <row r="88" spans="1:13">
      <c r="A88" s="5" t="s">
        <v>265</v>
      </c>
      <c r="B88" s="30" t="s">
        <v>288</v>
      </c>
      <c r="C88" s="30"/>
      <c r="D88" s="8">
        <v>2.8</v>
      </c>
      <c r="E88" s="20">
        <v>86884</v>
      </c>
      <c r="F88" s="231">
        <v>87073</v>
      </c>
      <c r="G88" s="178">
        <v>85455</v>
      </c>
      <c r="H88" s="178">
        <v>79121</v>
      </c>
      <c r="I88" s="178">
        <v>64431</v>
      </c>
      <c r="J88" s="220">
        <v>62000</v>
      </c>
      <c r="K88" s="220">
        <v>38200</v>
      </c>
      <c r="L88" s="71" t="s">
        <v>305</v>
      </c>
      <c r="M88" s="71" t="s">
        <v>305</v>
      </c>
    </row>
    <row r="89" spans="1:13">
      <c r="A89" s="5" t="s">
        <v>266</v>
      </c>
      <c r="B89" s="30" t="s">
        <v>288</v>
      </c>
      <c r="C89" s="30"/>
      <c r="D89" s="8">
        <v>2.8</v>
      </c>
      <c r="E89" s="20">
        <v>540</v>
      </c>
      <c r="F89" s="231">
        <v>509</v>
      </c>
      <c r="G89" s="178">
        <v>636</v>
      </c>
      <c r="H89" s="178">
        <v>654</v>
      </c>
      <c r="I89" s="178">
        <v>625</v>
      </c>
      <c r="J89" s="220">
        <v>450</v>
      </c>
      <c r="K89" s="220">
        <v>430</v>
      </c>
      <c r="L89" s="71" t="s">
        <v>305</v>
      </c>
      <c r="M89" s="71" t="s">
        <v>305</v>
      </c>
    </row>
    <row r="90" spans="1:13">
      <c r="A90" s="5" t="s">
        <v>267</v>
      </c>
      <c r="B90" s="30" t="s">
        <v>192</v>
      </c>
      <c r="C90" s="30"/>
      <c r="D90" s="8">
        <v>2.8</v>
      </c>
      <c r="E90" s="20">
        <v>550000</v>
      </c>
      <c r="F90" s="231">
        <v>550000</v>
      </c>
      <c r="G90" s="178">
        <v>471415</v>
      </c>
      <c r="H90" s="178">
        <v>434675</v>
      </c>
      <c r="I90" s="178">
        <v>261000</v>
      </c>
      <c r="J90" s="220">
        <v>220000</v>
      </c>
      <c r="K90" s="220">
        <v>110000</v>
      </c>
      <c r="L90" s="71" t="s">
        <v>305</v>
      </c>
      <c r="M90" s="71" t="s">
        <v>305</v>
      </c>
    </row>
    <row r="91" spans="1:13">
      <c r="A91" s="5" t="s">
        <v>193</v>
      </c>
      <c r="B91" s="30" t="s">
        <v>269</v>
      </c>
      <c r="C91" s="30"/>
      <c r="D91" s="8">
        <v>2.8</v>
      </c>
      <c r="E91" s="20">
        <v>74</v>
      </c>
      <c r="F91" s="231">
        <v>76.900000000000006</v>
      </c>
      <c r="G91" s="178">
        <v>69.2</v>
      </c>
      <c r="H91" s="178">
        <v>68.099999999999994</v>
      </c>
      <c r="I91" s="178">
        <v>68.599999999999994</v>
      </c>
      <c r="J91" s="220">
        <v>67.5</v>
      </c>
      <c r="K91" s="220">
        <v>67.7</v>
      </c>
      <c r="L91" s="71" t="s">
        <v>305</v>
      </c>
      <c r="M91" s="71" t="s">
        <v>305</v>
      </c>
    </row>
    <row r="92" spans="1:13">
      <c r="A92" s="5" t="s">
        <v>270</v>
      </c>
      <c r="B92" s="30" t="s">
        <v>271</v>
      </c>
      <c r="C92" s="30"/>
      <c r="D92" s="8">
        <v>2.8</v>
      </c>
      <c r="E92" s="20">
        <v>44440</v>
      </c>
      <c r="F92" s="231">
        <v>44100</v>
      </c>
      <c r="G92" s="178">
        <v>40214</v>
      </c>
      <c r="H92" s="178">
        <v>38927</v>
      </c>
      <c r="I92" s="178">
        <v>41500</v>
      </c>
      <c r="J92" s="220">
        <v>39600</v>
      </c>
      <c r="K92" s="220">
        <v>40500</v>
      </c>
      <c r="L92" s="71" t="s">
        <v>305</v>
      </c>
      <c r="M92" s="71" t="s">
        <v>305</v>
      </c>
    </row>
    <row r="93" spans="1:13">
      <c r="E93" s="20"/>
    </row>
    <row r="95" spans="1:13">
      <c r="A95" s="4"/>
    </row>
    <row r="96" spans="1:13" s="240" customFormat="1" ht="12">
      <c r="A96" s="240" t="s">
        <v>694</v>
      </c>
    </row>
    <row r="97" spans="1:1" s="240" customFormat="1" ht="12">
      <c r="A97" s="240" t="s">
        <v>862</v>
      </c>
    </row>
    <row r="98" spans="1:1" s="240" customFormat="1" ht="12">
      <c r="A98" s="240" t="s">
        <v>596</v>
      </c>
    </row>
    <row r="99" spans="1:1" s="240" customFormat="1" ht="12">
      <c r="A99" s="240" t="s">
        <v>597</v>
      </c>
    </row>
    <row r="100" spans="1:1" s="240" customFormat="1" ht="12">
      <c r="A100" s="240" t="s">
        <v>594</v>
      </c>
    </row>
    <row r="101" spans="1:1" s="240" customFormat="1" ht="12">
      <c r="A101" s="240" t="s">
        <v>695</v>
      </c>
    </row>
    <row r="102" spans="1:1" s="240" customFormat="1" ht="12">
      <c r="A102" s="240" t="s">
        <v>595</v>
      </c>
    </row>
    <row r="103" spans="1:1" s="240" customFormat="1" ht="12">
      <c r="A103" s="240" t="s">
        <v>696</v>
      </c>
    </row>
    <row r="104" spans="1:1" s="240" customFormat="1" ht="12">
      <c r="A104" s="240" t="s">
        <v>698</v>
      </c>
    </row>
    <row r="105" spans="1:1" s="240" customFormat="1" ht="12">
      <c r="A105" s="240" t="s">
        <v>697</v>
      </c>
    </row>
    <row r="106" spans="1:1" s="240" customFormat="1" ht="12"/>
  </sheetData>
  <phoneticPr fontId="13" type="noConversion"/>
  <conditionalFormatting sqref="I53:I92 I47:I48 J78:K78 G76:H76 I32:I35 I12:I20 I22:I30 I37:I38 H38 I39:J46">
    <cfRule type="cellIs" dxfId="3154" priority="994" stopIfTrue="1" operator="equal">
      <formula>"-"</formula>
    </cfRule>
    <cfRule type="cellIs" dxfId="3153" priority="995" stopIfTrue="1" operator="equal">
      <formula>"-"</formula>
    </cfRule>
  </conditionalFormatting>
  <conditionalFormatting sqref="H66:H77 H47:H64 H80:H85 G66:G85 F49:F53 F67:G70 F56:F64 F73:H84 F87:H92 H26:H38 N41 F12:H17 F20:H24 F27:F36 H39:I46 G26:G40 F38:F40 G42:G64 F42:F46">
    <cfRule type="cellIs" dxfId="3152" priority="277" stopIfTrue="1" operator="equal">
      <formula>"-"</formula>
    </cfRule>
    <cfRule type="containsText" dxfId="3151" priority="278" stopIfTrue="1" operator="containsText" text="leer">
      <formula>NOT(ISERROR(SEARCH("leer",F12)))</formula>
    </cfRule>
  </conditionalFormatting>
  <conditionalFormatting sqref="L85:M86 F49:F53 F67:F70 F56:F64 F73:F84 F87:F92 F12:F17 F20:F24 F27:F36 F39:G40 F42:G46">
    <cfRule type="cellIs" dxfId="3150" priority="256" stopIfTrue="1" operator="equal">
      <formula>"-"</formula>
    </cfRule>
  </conditionalFormatting>
  <conditionalFormatting sqref="E12:E17">
    <cfRule type="cellIs" dxfId="3149" priority="11" stopIfTrue="1" operator="equal">
      <formula>"-"</formula>
    </cfRule>
    <cfRule type="containsText" dxfId="3148" priority="12" stopIfTrue="1" operator="containsText" text="leer">
      <formula>NOT(ISERROR(SEARCH("leer",E12)))</formula>
    </cfRule>
  </conditionalFormatting>
  <conditionalFormatting sqref="E12:E17">
    <cfRule type="cellIs" dxfId="3147" priority="10" stopIfTrue="1" operator="equal">
      <formula>"-"</formula>
    </cfRule>
  </conditionalFormatting>
  <conditionalFormatting sqref="E56:E64">
    <cfRule type="cellIs" dxfId="3146" priority="8" stopIfTrue="1" operator="equal">
      <formula>"-"</formula>
    </cfRule>
    <cfRule type="containsText" dxfId="3145" priority="9" stopIfTrue="1" operator="containsText" text="leer">
      <formula>NOT(ISERROR(SEARCH("leer",E56)))</formula>
    </cfRule>
  </conditionalFormatting>
  <conditionalFormatting sqref="E56:E64">
    <cfRule type="cellIs" dxfId="3144" priority="7" stopIfTrue="1" operator="equal">
      <formula>"-"</formula>
    </cfRule>
  </conditionalFormatting>
  <conditionalFormatting sqref="E70">
    <cfRule type="cellIs" dxfId="3143" priority="5" stopIfTrue="1" operator="equal">
      <formula>"-"</formula>
    </cfRule>
    <cfRule type="containsText" dxfId="3142" priority="6" stopIfTrue="1" operator="containsText" text="leer">
      <formula>NOT(ISERROR(SEARCH("leer",E70)))</formula>
    </cfRule>
  </conditionalFormatting>
  <conditionalFormatting sqref="E70">
    <cfRule type="cellIs" dxfId="3141" priority="4" stopIfTrue="1" operator="equal">
      <formula>"-"</formula>
    </cfRule>
  </conditionalFormatting>
  <conditionalFormatting sqref="E73:E84">
    <cfRule type="cellIs" dxfId="3140" priority="2" stopIfTrue="1" operator="equal">
      <formula>"-"</formula>
    </cfRule>
    <cfRule type="containsText" dxfId="3139" priority="3" stopIfTrue="1" operator="containsText" text="leer">
      <formula>NOT(ISERROR(SEARCH("leer",E73)))</formula>
    </cfRule>
  </conditionalFormatting>
  <conditionalFormatting sqref="E73:E84">
    <cfRule type="cellIs" dxfId="3138" priority="1" stopIfTrue="1" operator="equal">
      <formula>"-"</formula>
    </cfRule>
  </conditionalFormatting>
  <hyperlinks>
    <hyperlink ref="A1" location="Index!A1" display="zurück"/>
  </hyperlinks>
  <pageMargins left="0.78740157480314965" right="0.78740157480314965" top="0.98425196850393704" bottom="0.98425196850393704" header="0.51181102362204722" footer="0.51181102362204722"/>
  <pageSetup paperSize="9" scale="60" orientation="landscape" r:id="rId1"/>
  <headerFooter alignWithMargins="0"/>
  <ignoredErrors>
    <ignoredError sqref="C33 C28" twoDigitTextYear="1"/>
  </ignoredError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Y82"/>
  <sheetViews>
    <sheetView showRuler="0" workbookViewId="0"/>
  </sheetViews>
  <sheetFormatPr baseColWidth="10" defaultColWidth="10.7109375" defaultRowHeight="12.75"/>
  <cols>
    <col min="1" max="1" width="41" style="5" customWidth="1"/>
    <col min="2" max="2" width="23.140625" style="5" hidden="1" customWidth="1"/>
    <col min="3" max="3" width="9.85546875" style="8" customWidth="1"/>
    <col min="4" max="4" width="12.42578125" style="5" customWidth="1"/>
    <col min="5" max="6" width="11.42578125" style="5" customWidth="1"/>
    <col min="7" max="7" width="10.42578125" style="5" customWidth="1"/>
    <col min="8" max="10" width="10.7109375" style="8" customWidth="1"/>
    <col min="11" max="11" width="10.7109375" style="8"/>
    <col min="12" max="16384" width="10.7109375" style="5"/>
  </cols>
  <sheetData>
    <row r="1" spans="1:14">
      <c r="A1" s="97" t="s">
        <v>370</v>
      </c>
      <c r="C1" s="5"/>
      <c r="H1" s="5"/>
      <c r="I1" s="5"/>
      <c r="J1" s="5"/>
      <c r="K1" s="5"/>
    </row>
    <row r="2" spans="1:14">
      <c r="A2" s="97"/>
      <c r="C2" s="5"/>
      <c r="H2" s="5"/>
      <c r="I2" s="5"/>
      <c r="J2" s="5"/>
      <c r="K2" s="5"/>
    </row>
    <row r="3" spans="1:14" ht="13.5">
      <c r="A3" s="4" t="s">
        <v>319</v>
      </c>
      <c r="C3" t="s">
        <v>413</v>
      </c>
      <c r="D3" s="5" t="s">
        <v>525</v>
      </c>
      <c r="E3" s="24" t="s">
        <v>860</v>
      </c>
      <c r="F3" s="4">
        <v>2013</v>
      </c>
      <c r="G3" s="24" t="s">
        <v>859</v>
      </c>
      <c r="H3" s="4">
        <v>2011</v>
      </c>
      <c r="I3" s="4">
        <v>2010</v>
      </c>
      <c r="J3" s="4">
        <v>2009</v>
      </c>
      <c r="K3" s="4">
        <v>2008</v>
      </c>
      <c r="L3" s="4">
        <v>2007</v>
      </c>
      <c r="M3" s="4">
        <v>2006</v>
      </c>
      <c r="N3" s="4">
        <v>2005</v>
      </c>
    </row>
    <row r="4" spans="1:14">
      <c r="A4" s="4"/>
      <c r="C4" s="110"/>
      <c r="D4" s="8"/>
      <c r="E4" s="8"/>
      <c r="F4" s="8"/>
      <c r="G4" s="8"/>
      <c r="H4" s="110"/>
      <c r="I4" s="110"/>
      <c r="J4" s="4"/>
      <c r="K4" s="4"/>
      <c r="L4" s="4"/>
      <c r="M4" s="4"/>
      <c r="N4" s="4"/>
    </row>
    <row r="5" spans="1:14">
      <c r="A5" s="4" t="s">
        <v>321</v>
      </c>
      <c r="D5" s="8"/>
      <c r="E5" s="8"/>
      <c r="F5" s="8"/>
      <c r="G5" s="8"/>
      <c r="J5" s="5"/>
      <c r="K5" s="5"/>
    </row>
    <row r="6" spans="1:14">
      <c r="A6" s="5" t="s">
        <v>381</v>
      </c>
      <c r="B6" s="5" t="s">
        <v>382</v>
      </c>
      <c r="D6" s="8">
        <v>2.8</v>
      </c>
      <c r="E6" s="20">
        <v>8575</v>
      </c>
      <c r="F6" s="20">
        <v>8470</v>
      </c>
      <c r="G6" s="20">
        <v>8576</v>
      </c>
      <c r="H6" s="178">
        <v>8599</v>
      </c>
      <c r="I6" s="178">
        <v>8736</v>
      </c>
      <c r="J6" s="272">
        <v>8558</v>
      </c>
      <c r="K6" s="214">
        <v>8980</v>
      </c>
      <c r="L6" s="214">
        <v>8712</v>
      </c>
      <c r="M6" s="214">
        <v>7895</v>
      </c>
      <c r="N6" s="214">
        <v>7499</v>
      </c>
    </row>
    <row r="7" spans="1:14">
      <c r="A7" s="16" t="s">
        <v>335</v>
      </c>
      <c r="B7" s="5" t="s">
        <v>382</v>
      </c>
      <c r="C7" s="8">
        <v>1</v>
      </c>
      <c r="D7" s="8">
        <v>2.8</v>
      </c>
      <c r="E7" s="20">
        <v>1031</v>
      </c>
      <c r="F7" s="20">
        <v>1031</v>
      </c>
      <c r="G7" s="20">
        <v>1025</v>
      </c>
      <c r="H7" s="178">
        <v>1095</v>
      </c>
      <c r="I7" s="178">
        <v>1218</v>
      </c>
      <c r="J7" s="272">
        <v>1391</v>
      </c>
      <c r="K7" s="214">
        <v>1608</v>
      </c>
      <c r="L7" s="214">
        <v>1741</v>
      </c>
      <c r="M7" s="214">
        <v>1391</v>
      </c>
      <c r="N7" s="214">
        <v>1089</v>
      </c>
    </row>
    <row r="8" spans="1:14">
      <c r="A8" s="16"/>
      <c r="B8" s="5" t="s">
        <v>700</v>
      </c>
      <c r="D8" s="8">
        <v>2.8</v>
      </c>
      <c r="E8" s="40">
        <f>E7/E6*100</f>
        <v>12.023323615160351</v>
      </c>
      <c r="F8" s="40">
        <v>12.172373081464</v>
      </c>
      <c r="G8" s="40">
        <f>G7/G6*100</f>
        <v>11.95195895522388</v>
      </c>
      <c r="H8" s="71">
        <v>12.7</v>
      </c>
      <c r="I8" s="71">
        <v>13.9</v>
      </c>
      <c r="J8" s="63">
        <v>16.3</v>
      </c>
      <c r="K8" s="5">
        <v>17.899999999999999</v>
      </c>
      <c r="L8" s="17">
        <v>20</v>
      </c>
      <c r="M8" s="5">
        <v>17.600000000000001</v>
      </c>
      <c r="N8" s="5">
        <v>14.1</v>
      </c>
    </row>
    <row r="9" spans="1:14">
      <c r="A9" s="16" t="s">
        <v>336</v>
      </c>
      <c r="B9" s="5" t="s">
        <v>382</v>
      </c>
      <c r="C9" s="8">
        <v>2</v>
      </c>
      <c r="D9" s="8">
        <v>2.8</v>
      </c>
      <c r="E9" s="20">
        <v>1237</v>
      </c>
      <c r="F9" s="20">
        <v>1237</v>
      </c>
      <c r="G9" s="20">
        <v>1360</v>
      </c>
      <c r="H9" s="178">
        <v>1378</v>
      </c>
      <c r="I9" s="178">
        <v>1469</v>
      </c>
      <c r="J9" s="272">
        <v>1641</v>
      </c>
      <c r="K9" s="214">
        <v>1835</v>
      </c>
      <c r="L9" s="214">
        <v>1893</v>
      </c>
      <c r="M9" s="214">
        <v>2028</v>
      </c>
      <c r="N9" s="214">
        <v>2395</v>
      </c>
    </row>
    <row r="10" spans="1:14">
      <c r="B10" s="5" t="s">
        <v>700</v>
      </c>
      <c r="D10" s="8">
        <v>2.8</v>
      </c>
      <c r="E10" s="40">
        <f>E9/E6*100</f>
        <v>14.425655976676385</v>
      </c>
      <c r="F10" s="40">
        <f>F9/F6*100</f>
        <v>14.604486422668241</v>
      </c>
      <c r="G10" s="40">
        <f>G9/G6*100</f>
        <v>15.858208955223882</v>
      </c>
      <c r="H10" s="93">
        <v>16</v>
      </c>
      <c r="I10" s="71">
        <v>16.8</v>
      </c>
      <c r="J10" s="63">
        <v>19.2</v>
      </c>
      <c r="K10" s="5">
        <v>20.399999999999999</v>
      </c>
      <c r="L10" s="17">
        <v>21.728650137741045</v>
      </c>
      <c r="M10" s="5">
        <v>25.7</v>
      </c>
      <c r="N10" s="5">
        <v>31.9</v>
      </c>
    </row>
    <row r="11" spans="1:14">
      <c r="A11" s="5" t="s">
        <v>502</v>
      </c>
      <c r="B11" s="5" t="s">
        <v>382</v>
      </c>
      <c r="D11" s="8">
        <v>2.8</v>
      </c>
      <c r="E11" s="20">
        <v>7664</v>
      </c>
      <c r="F11" s="20">
        <v>7229</v>
      </c>
      <c r="G11" s="20">
        <v>7717</v>
      </c>
      <c r="H11" s="178">
        <v>7691</v>
      </c>
      <c r="I11" s="178">
        <v>7806</v>
      </c>
      <c r="J11" s="178">
        <v>7837</v>
      </c>
      <c r="K11" s="178">
        <v>8168</v>
      </c>
      <c r="L11" s="178">
        <v>7846</v>
      </c>
      <c r="M11" s="178">
        <v>7072</v>
      </c>
      <c r="N11" s="214">
        <v>6694</v>
      </c>
    </row>
    <row r="12" spans="1:14">
      <c r="A12" s="16" t="s">
        <v>503</v>
      </c>
      <c r="B12" s="5" t="s">
        <v>382</v>
      </c>
      <c r="D12" s="8">
        <v>2.8</v>
      </c>
      <c r="E12" s="20">
        <v>4131</v>
      </c>
      <c r="F12" s="20">
        <v>3701</v>
      </c>
      <c r="G12" s="20">
        <v>4161</v>
      </c>
      <c r="H12" s="178">
        <v>4026</v>
      </c>
      <c r="I12" s="178">
        <v>4076</v>
      </c>
      <c r="J12" s="178">
        <v>4032</v>
      </c>
      <c r="K12" s="178">
        <v>3873</v>
      </c>
      <c r="L12" s="178">
        <v>3851</v>
      </c>
      <c r="M12" s="178">
        <v>3711</v>
      </c>
      <c r="N12" s="214">
        <v>3704</v>
      </c>
    </row>
    <row r="13" spans="1:14">
      <c r="A13" s="5" t="s">
        <v>307</v>
      </c>
      <c r="B13" s="5" t="s">
        <v>382</v>
      </c>
      <c r="D13" s="8">
        <v>2.8</v>
      </c>
      <c r="E13" s="20">
        <v>911</v>
      </c>
      <c r="F13" s="20">
        <v>1241</v>
      </c>
      <c r="G13" s="20">
        <v>860</v>
      </c>
      <c r="H13" s="178">
        <v>908</v>
      </c>
      <c r="I13" s="178">
        <v>930</v>
      </c>
      <c r="J13" s="272">
        <v>721</v>
      </c>
      <c r="K13" s="214">
        <v>812</v>
      </c>
      <c r="L13" s="214">
        <v>866</v>
      </c>
      <c r="M13" s="214">
        <v>823</v>
      </c>
      <c r="N13" s="214">
        <v>805</v>
      </c>
    </row>
    <row r="14" spans="1:14">
      <c r="A14" s="16" t="s">
        <v>308</v>
      </c>
      <c r="B14" s="5" t="s">
        <v>309</v>
      </c>
      <c r="D14" s="8">
        <v>2.8</v>
      </c>
      <c r="E14" s="40">
        <f>E13/E6*100</f>
        <v>10.623906705539358</v>
      </c>
      <c r="F14" s="40">
        <v>14.651711924439201</v>
      </c>
      <c r="G14" s="40">
        <f>G13/G6*100</f>
        <v>10.027985074626866</v>
      </c>
      <c r="H14" s="71">
        <v>10.6</v>
      </c>
      <c r="I14" s="71">
        <v>10.7</v>
      </c>
      <c r="J14" s="63">
        <v>8.3000000000000007</v>
      </c>
      <c r="K14" s="5">
        <v>9</v>
      </c>
      <c r="L14" s="5">
        <v>9.9</v>
      </c>
      <c r="M14" s="5">
        <v>10.4</v>
      </c>
      <c r="N14" s="5">
        <v>10.7</v>
      </c>
    </row>
    <row r="15" spans="1:14">
      <c r="A15" s="16" t="s">
        <v>334</v>
      </c>
      <c r="B15" s="5" t="s">
        <v>382</v>
      </c>
      <c r="C15" s="8">
        <v>1</v>
      </c>
      <c r="D15" s="8">
        <v>2.8</v>
      </c>
      <c r="E15" s="20">
        <v>47</v>
      </c>
      <c r="F15" s="20">
        <v>47</v>
      </c>
      <c r="G15" s="20">
        <v>35</v>
      </c>
      <c r="H15" s="71">
        <v>52</v>
      </c>
      <c r="I15" s="71">
        <v>24.4</v>
      </c>
      <c r="J15" s="5">
        <v>35</v>
      </c>
      <c r="K15" s="5">
        <v>32.700000000000003</v>
      </c>
      <c r="L15" s="5">
        <v>60.6</v>
      </c>
      <c r="M15" s="5">
        <v>54.2</v>
      </c>
      <c r="N15" s="5">
        <v>38</v>
      </c>
    </row>
    <row r="16" spans="1:14">
      <c r="B16" s="5" t="s">
        <v>74</v>
      </c>
      <c r="D16" s="8">
        <v>2.8</v>
      </c>
      <c r="E16" s="40">
        <f>E15/E13*100</f>
        <v>5.1591657519209662</v>
      </c>
      <c r="F16" s="40">
        <v>3.8</v>
      </c>
      <c r="G16" s="40">
        <f>G15/G13*100</f>
        <v>4.0697674418604652</v>
      </c>
      <c r="H16" s="71">
        <v>5.7</v>
      </c>
      <c r="I16" s="71">
        <v>2.6</v>
      </c>
      <c r="J16" s="63">
        <v>4.9000000000000004</v>
      </c>
      <c r="K16" s="17">
        <v>4</v>
      </c>
      <c r="L16" s="17">
        <v>7</v>
      </c>
      <c r="M16" s="17">
        <v>6.6</v>
      </c>
      <c r="N16" s="5">
        <v>4.7</v>
      </c>
    </row>
    <row r="17" spans="1:19">
      <c r="A17" s="5" t="s">
        <v>310</v>
      </c>
      <c r="B17" s="5" t="s">
        <v>382</v>
      </c>
      <c r="D17" s="8">
        <v>2.8</v>
      </c>
      <c r="E17" s="20">
        <v>626</v>
      </c>
      <c r="F17" s="20">
        <v>1751</v>
      </c>
      <c r="G17" s="20">
        <v>772</v>
      </c>
      <c r="H17" s="178">
        <v>904</v>
      </c>
      <c r="I17" s="178">
        <v>910</v>
      </c>
      <c r="J17" s="272">
        <v>728</v>
      </c>
      <c r="K17" s="214">
        <v>825</v>
      </c>
      <c r="L17" s="214">
        <v>909</v>
      </c>
      <c r="M17" s="214">
        <v>837</v>
      </c>
      <c r="N17" s="214">
        <v>811</v>
      </c>
    </row>
    <row r="18" spans="1:19">
      <c r="A18" s="5" t="s">
        <v>299</v>
      </c>
      <c r="B18" s="5" t="s">
        <v>382</v>
      </c>
      <c r="D18" s="8">
        <v>2.8</v>
      </c>
      <c r="E18" s="20">
        <v>-367</v>
      </c>
      <c r="F18" s="20">
        <v>-367</v>
      </c>
      <c r="G18" s="20">
        <v>13424</v>
      </c>
      <c r="H18" s="178">
        <v>19703</v>
      </c>
      <c r="I18" s="178">
        <v>-2271</v>
      </c>
      <c r="J18" s="272">
        <v>-357</v>
      </c>
      <c r="K18" s="214">
        <v>8281</v>
      </c>
      <c r="L18" s="214">
        <v>-3312</v>
      </c>
      <c r="M18" s="214">
        <v>3247</v>
      </c>
      <c r="N18" s="214">
        <v>3603</v>
      </c>
    </row>
    <row r="19" spans="1:19">
      <c r="A19" s="5" t="s">
        <v>337</v>
      </c>
      <c r="B19" s="5" t="s">
        <v>382</v>
      </c>
      <c r="C19" s="8" t="s">
        <v>593</v>
      </c>
      <c r="D19" s="8">
        <v>2.8</v>
      </c>
      <c r="E19" s="20">
        <v>135</v>
      </c>
      <c r="F19" s="20">
        <v>135</v>
      </c>
      <c r="G19" s="20">
        <v>269</v>
      </c>
      <c r="H19" s="178">
        <v>390</v>
      </c>
      <c r="I19" s="178">
        <v>452</v>
      </c>
      <c r="J19" s="272">
        <v>272</v>
      </c>
      <c r="K19" s="214">
        <v>416</v>
      </c>
      <c r="L19" s="214">
        <v>559</v>
      </c>
      <c r="M19" s="214">
        <v>532</v>
      </c>
      <c r="N19" s="214">
        <v>532</v>
      </c>
    </row>
    <row r="20" spans="1:19">
      <c r="D20" s="8"/>
      <c r="E20" s="8"/>
      <c r="F20" s="8"/>
      <c r="G20" s="8"/>
      <c r="J20" s="63"/>
      <c r="K20" s="5"/>
    </row>
    <row r="21" spans="1:19">
      <c r="A21" s="4" t="s">
        <v>497</v>
      </c>
      <c r="D21" s="71"/>
      <c r="E21" s="71"/>
      <c r="F21" s="71"/>
      <c r="G21" s="71"/>
      <c r="J21" s="63"/>
      <c r="K21" s="5"/>
    </row>
    <row r="22" spans="1:19">
      <c r="D22" s="71"/>
      <c r="E22" s="71"/>
      <c r="F22" s="71"/>
      <c r="G22" s="71"/>
      <c r="J22" s="63"/>
      <c r="K22" s="5"/>
    </row>
    <row r="23" spans="1:19">
      <c r="A23" s="94" t="s">
        <v>496</v>
      </c>
      <c r="D23" s="71"/>
      <c r="E23" s="71"/>
      <c r="F23" s="71"/>
      <c r="G23" s="71"/>
      <c r="J23" s="63"/>
      <c r="K23" s="5"/>
    </row>
    <row r="24" spans="1:19">
      <c r="A24" s="94" t="s">
        <v>450</v>
      </c>
      <c r="B24"/>
      <c r="C24" s="3"/>
      <c r="D24" s="71"/>
      <c r="E24" s="71"/>
      <c r="F24" s="71"/>
      <c r="G24" s="71"/>
      <c r="H24" s="3"/>
      <c r="I24" s="3"/>
      <c r="J24" s="63"/>
      <c r="K24" s="3"/>
      <c r="L24"/>
      <c r="M24"/>
      <c r="N24"/>
    </row>
    <row r="25" spans="1:19">
      <c r="A25" t="s">
        <v>381</v>
      </c>
      <c r="B25" t="s">
        <v>382</v>
      </c>
      <c r="C25" s="3"/>
      <c r="D25" s="8" t="s">
        <v>661</v>
      </c>
      <c r="E25" s="20">
        <v>2959</v>
      </c>
      <c r="F25" s="20">
        <v>2959</v>
      </c>
      <c r="G25" s="231">
        <v>3102</v>
      </c>
      <c r="H25" s="178">
        <v>3141</v>
      </c>
      <c r="I25" s="178">
        <v>2619</v>
      </c>
      <c r="J25" s="272">
        <v>2808</v>
      </c>
      <c r="K25" s="289">
        <v>2916</v>
      </c>
      <c r="L25" s="289">
        <v>3008</v>
      </c>
      <c r="M25" s="289">
        <v>3028</v>
      </c>
      <c r="N25" s="289">
        <v>3178</v>
      </c>
    </row>
    <row r="26" spans="1:19">
      <c r="A26" s="1" t="s">
        <v>216</v>
      </c>
      <c r="B26" t="s">
        <v>309</v>
      </c>
      <c r="C26" s="3">
        <v>2</v>
      </c>
      <c r="D26" s="8" t="s">
        <v>661</v>
      </c>
      <c r="E26" s="40">
        <v>33</v>
      </c>
      <c r="F26" s="40">
        <v>33</v>
      </c>
      <c r="G26" s="202">
        <v>34.4</v>
      </c>
      <c r="H26" s="93">
        <v>34</v>
      </c>
      <c r="I26" s="71">
        <v>39.1</v>
      </c>
      <c r="J26" s="63">
        <v>53.5</v>
      </c>
      <c r="K26" s="3">
        <v>58.1</v>
      </c>
      <c r="L26" s="3">
        <v>56.800000000000004</v>
      </c>
      <c r="M26" s="3">
        <v>59.5</v>
      </c>
      <c r="N26" s="3">
        <v>68.3</v>
      </c>
    </row>
    <row r="27" spans="1:19">
      <c r="A27" t="s">
        <v>307</v>
      </c>
      <c r="B27" t="s">
        <v>382</v>
      </c>
      <c r="C27" s="3"/>
      <c r="D27" s="8" t="s">
        <v>661</v>
      </c>
      <c r="E27" s="20">
        <v>324</v>
      </c>
      <c r="F27" s="20">
        <v>491</v>
      </c>
      <c r="G27" s="202">
        <v>346</v>
      </c>
      <c r="H27" s="71">
        <v>251</v>
      </c>
      <c r="I27" s="71">
        <v>199</v>
      </c>
      <c r="J27" s="63">
        <v>198</v>
      </c>
      <c r="K27" s="3">
        <v>249</v>
      </c>
      <c r="L27" s="3">
        <v>236</v>
      </c>
      <c r="M27" s="3">
        <v>383</v>
      </c>
      <c r="N27" s="3">
        <v>218</v>
      </c>
    </row>
    <row r="28" spans="1:19">
      <c r="D28" s="71"/>
      <c r="E28" s="215"/>
      <c r="F28" s="215"/>
      <c r="G28" s="71"/>
    </row>
    <row r="29" spans="1:19">
      <c r="A29" s="95" t="s">
        <v>39</v>
      </c>
      <c r="B29" s="4"/>
      <c r="C29" s="71"/>
      <c r="D29" s="71"/>
      <c r="E29" s="215"/>
      <c r="F29" s="215"/>
      <c r="G29" s="71"/>
      <c r="H29" s="71"/>
      <c r="I29" s="71"/>
      <c r="J29" s="63"/>
    </row>
    <row r="30" spans="1:19">
      <c r="A30" s="5" t="s">
        <v>381</v>
      </c>
      <c r="B30" s="47" t="s">
        <v>382</v>
      </c>
      <c r="C30" s="71">
        <v>5</v>
      </c>
      <c r="D30" s="8" t="s">
        <v>661</v>
      </c>
      <c r="E30" s="20">
        <v>616</v>
      </c>
      <c r="F30" s="20">
        <v>616</v>
      </c>
      <c r="G30" s="202">
        <v>549</v>
      </c>
      <c r="H30" s="71">
        <v>549</v>
      </c>
      <c r="I30" s="71">
        <v>665</v>
      </c>
      <c r="J30" s="63">
        <v>696</v>
      </c>
      <c r="K30" s="8">
        <v>708</v>
      </c>
      <c r="L30" s="5">
        <v>692</v>
      </c>
      <c r="M30" s="8" t="s">
        <v>377</v>
      </c>
      <c r="N30" s="8" t="s">
        <v>378</v>
      </c>
      <c r="Q30" s="4"/>
      <c r="R30" s="4"/>
      <c r="S30" s="4"/>
    </row>
    <row r="31" spans="1:19">
      <c r="A31" s="5" t="s">
        <v>307</v>
      </c>
      <c r="B31" s="47" t="s">
        <v>382</v>
      </c>
      <c r="C31" s="71">
        <v>5</v>
      </c>
      <c r="D31" s="8" t="s">
        <v>661</v>
      </c>
      <c r="E31" s="20">
        <v>5</v>
      </c>
      <c r="F31" s="20">
        <v>15</v>
      </c>
      <c r="G31" s="202">
        <v>3</v>
      </c>
      <c r="H31" s="71">
        <v>11</v>
      </c>
      <c r="I31" s="71">
        <v>7</v>
      </c>
      <c r="J31" s="63">
        <v>-25</v>
      </c>
      <c r="K31" s="8">
        <v>9</v>
      </c>
      <c r="L31" s="5">
        <v>-1</v>
      </c>
      <c r="M31" s="8" t="s">
        <v>379</v>
      </c>
      <c r="N31" s="8" t="s">
        <v>379</v>
      </c>
      <c r="Q31" s="52"/>
      <c r="R31" s="52"/>
      <c r="S31" s="52"/>
    </row>
    <row r="32" spans="1:19">
      <c r="D32" s="71"/>
      <c r="E32" s="215"/>
      <c r="F32" s="215"/>
      <c r="G32" s="71"/>
    </row>
    <row r="33" spans="1:25">
      <c r="A33" s="95" t="s">
        <v>387</v>
      </c>
      <c r="C33" s="71"/>
      <c r="D33" s="71"/>
      <c r="E33" s="215"/>
      <c r="F33" s="215"/>
      <c r="G33" s="71"/>
      <c r="H33" s="71"/>
      <c r="I33" s="71"/>
      <c r="J33" s="63"/>
    </row>
    <row r="34" spans="1:25">
      <c r="A34" s="5" t="s">
        <v>381</v>
      </c>
      <c r="B34" s="5" t="s">
        <v>382</v>
      </c>
      <c r="C34" s="71"/>
      <c r="D34" s="8" t="s">
        <v>661</v>
      </c>
      <c r="E34" s="20">
        <v>1697</v>
      </c>
      <c r="F34" s="20">
        <v>1592</v>
      </c>
      <c r="G34" s="231">
        <v>1509</v>
      </c>
      <c r="H34" s="178">
        <v>1706</v>
      </c>
      <c r="I34" s="178">
        <v>1769</v>
      </c>
      <c r="J34" s="272">
        <v>1359</v>
      </c>
      <c r="K34" s="288">
        <v>1337</v>
      </c>
      <c r="L34" s="214">
        <v>1736</v>
      </c>
      <c r="M34" s="214">
        <v>1651</v>
      </c>
      <c r="N34" s="214">
        <v>1875</v>
      </c>
    </row>
    <row r="35" spans="1:25">
      <c r="A35" s="168" t="s">
        <v>216</v>
      </c>
      <c r="B35" s="79" t="s">
        <v>309</v>
      </c>
      <c r="C35" s="71"/>
      <c r="D35" s="8" t="s">
        <v>661</v>
      </c>
      <c r="E35" s="40">
        <v>15.5</v>
      </c>
      <c r="F35" s="40">
        <v>16.5</v>
      </c>
      <c r="G35" s="202">
        <v>17.3</v>
      </c>
      <c r="H35" s="71">
        <v>18.2</v>
      </c>
      <c r="I35" s="71" t="s">
        <v>52</v>
      </c>
      <c r="J35" s="71" t="s">
        <v>52</v>
      </c>
      <c r="K35" s="58" t="s">
        <v>52</v>
      </c>
      <c r="L35" s="71" t="s">
        <v>52</v>
      </c>
      <c r="M35" s="71" t="s">
        <v>52</v>
      </c>
      <c r="N35" s="71" t="s">
        <v>52</v>
      </c>
    </row>
    <row r="36" spans="1:25">
      <c r="A36" s="16" t="s">
        <v>330</v>
      </c>
      <c r="B36" s="5" t="s">
        <v>382</v>
      </c>
      <c r="C36" s="71"/>
      <c r="D36" s="8" t="s">
        <v>661</v>
      </c>
      <c r="E36" s="20">
        <v>497</v>
      </c>
      <c r="F36" s="20">
        <v>497</v>
      </c>
      <c r="G36" s="202">
        <v>498</v>
      </c>
      <c r="H36" s="71">
        <v>495</v>
      </c>
      <c r="I36" s="71">
        <v>482</v>
      </c>
      <c r="J36" s="63">
        <v>462</v>
      </c>
      <c r="K36" s="74">
        <v>444</v>
      </c>
      <c r="L36" s="5">
        <v>420</v>
      </c>
      <c r="M36" s="5">
        <v>405</v>
      </c>
      <c r="N36" s="5">
        <v>390</v>
      </c>
    </row>
    <row r="37" spans="1:25">
      <c r="A37" s="5" t="s">
        <v>307</v>
      </c>
      <c r="B37" s="5" t="s">
        <v>382</v>
      </c>
      <c r="C37" s="71"/>
      <c r="D37" s="8" t="s">
        <v>661</v>
      </c>
      <c r="E37" s="20">
        <v>-91</v>
      </c>
      <c r="F37" s="20">
        <v>-110</v>
      </c>
      <c r="G37" s="202">
        <v>-307</v>
      </c>
      <c r="H37" s="71">
        <v>-151</v>
      </c>
      <c r="I37" s="71">
        <v>-108</v>
      </c>
      <c r="J37" s="63">
        <v>-113</v>
      </c>
      <c r="K37" s="74">
        <v>-95</v>
      </c>
      <c r="L37" s="5">
        <v>-25</v>
      </c>
      <c r="M37" s="5">
        <v>-111</v>
      </c>
      <c r="N37" s="5">
        <v>27</v>
      </c>
    </row>
    <row r="38" spans="1:25">
      <c r="E38" s="19"/>
      <c r="F38" s="19"/>
    </row>
    <row r="39" spans="1:25">
      <c r="A39" s="94" t="s">
        <v>498</v>
      </c>
      <c r="D39" s="71"/>
      <c r="E39" s="215"/>
      <c r="F39" s="215"/>
      <c r="G39" s="71"/>
    </row>
    <row r="40" spans="1:25">
      <c r="A40" s="95" t="s">
        <v>380</v>
      </c>
      <c r="D40" s="71"/>
      <c r="E40" s="215"/>
      <c r="F40" s="215"/>
      <c r="G40" s="71"/>
      <c r="J40" s="63"/>
      <c r="L40" s="8"/>
      <c r="M40" s="8"/>
      <c r="N40" s="8"/>
    </row>
    <row r="41" spans="1:25">
      <c r="A41" s="5" t="s">
        <v>381</v>
      </c>
      <c r="B41" s="5" t="s">
        <v>382</v>
      </c>
      <c r="D41" s="8" t="s">
        <v>661</v>
      </c>
      <c r="E41" s="20">
        <v>1581</v>
      </c>
      <c r="F41" s="20">
        <v>1581</v>
      </c>
      <c r="G41" s="231">
        <v>1535</v>
      </c>
      <c r="H41" s="178">
        <v>1501</v>
      </c>
      <c r="I41" s="178">
        <v>1478</v>
      </c>
      <c r="J41" s="272">
        <v>1488</v>
      </c>
      <c r="K41" s="220">
        <v>1516</v>
      </c>
      <c r="L41" s="220">
        <v>1461</v>
      </c>
      <c r="M41" s="220">
        <v>1375</v>
      </c>
      <c r="N41" s="220">
        <v>1368</v>
      </c>
    </row>
    <row r="42" spans="1:25">
      <c r="A42" s="5" t="s">
        <v>219</v>
      </c>
      <c r="B42" s="5" t="s">
        <v>382</v>
      </c>
      <c r="D42" s="8" t="s">
        <v>661</v>
      </c>
      <c r="E42" s="20">
        <v>133</v>
      </c>
      <c r="F42" s="20">
        <v>189</v>
      </c>
      <c r="G42" s="231">
        <v>149</v>
      </c>
      <c r="H42" s="178">
        <v>162</v>
      </c>
      <c r="I42" s="178">
        <v>164</v>
      </c>
      <c r="J42" s="272">
        <v>45</v>
      </c>
      <c r="K42" s="220">
        <v>39</v>
      </c>
      <c r="L42" s="220">
        <v>76</v>
      </c>
      <c r="M42" s="220">
        <v>93</v>
      </c>
      <c r="N42" s="220">
        <v>87</v>
      </c>
    </row>
    <row r="43" spans="1:25">
      <c r="D43" s="71"/>
      <c r="E43" s="215"/>
      <c r="F43" s="215"/>
      <c r="G43" s="178"/>
      <c r="H43" s="220"/>
      <c r="I43" s="220"/>
      <c r="J43" s="220"/>
      <c r="K43" s="220"/>
      <c r="L43" s="214"/>
      <c r="M43" s="214"/>
      <c r="N43" s="214"/>
    </row>
    <row r="44" spans="1:25">
      <c r="A44" s="94" t="s">
        <v>499</v>
      </c>
      <c r="D44" s="71"/>
      <c r="E44" s="215"/>
      <c r="F44" s="215"/>
      <c r="G44" s="178"/>
      <c r="H44" s="220"/>
      <c r="I44" s="220"/>
      <c r="J44" s="272"/>
      <c r="K44" s="220"/>
      <c r="L44" s="214"/>
      <c r="M44" s="214"/>
      <c r="N44" s="214"/>
    </row>
    <row r="45" spans="1:25">
      <c r="A45" s="95" t="s">
        <v>388</v>
      </c>
      <c r="E45" s="19"/>
      <c r="F45" s="19"/>
      <c r="G45" s="214"/>
      <c r="H45" s="220"/>
      <c r="I45" s="220"/>
      <c r="J45" s="272"/>
      <c r="K45" s="220"/>
      <c r="L45" s="214"/>
      <c r="M45" s="214"/>
      <c r="N45" s="214"/>
      <c r="X45" s="57"/>
      <c r="Y45" s="57"/>
    </row>
    <row r="46" spans="1:25">
      <c r="A46" s="5" t="s">
        <v>381</v>
      </c>
      <c r="B46" s="5" t="s">
        <v>382</v>
      </c>
      <c r="D46" s="8" t="s">
        <v>661</v>
      </c>
      <c r="E46" s="20">
        <v>2377</v>
      </c>
      <c r="F46" s="20">
        <v>2377</v>
      </c>
      <c r="G46" s="231">
        <v>2356</v>
      </c>
      <c r="H46" s="178">
        <v>2451</v>
      </c>
      <c r="I46" s="178">
        <v>2389</v>
      </c>
      <c r="J46" s="272">
        <v>2160</v>
      </c>
      <c r="K46" s="285">
        <v>2191</v>
      </c>
      <c r="L46" s="213">
        <v>1937</v>
      </c>
      <c r="M46" s="213">
        <v>1587</v>
      </c>
      <c r="N46" s="213">
        <v>1529</v>
      </c>
      <c r="X46" s="57"/>
      <c r="Y46" s="57"/>
    </row>
    <row r="47" spans="1:25">
      <c r="A47" s="5" t="s">
        <v>307</v>
      </c>
      <c r="B47" s="5" t="s">
        <v>382</v>
      </c>
      <c r="D47" s="8" t="s">
        <v>661</v>
      </c>
      <c r="E47" s="20">
        <v>537</v>
      </c>
      <c r="F47" s="20">
        <v>588</v>
      </c>
      <c r="G47" s="231">
        <v>623</v>
      </c>
      <c r="H47" s="178">
        <v>591</v>
      </c>
      <c r="I47" s="178">
        <v>571</v>
      </c>
      <c r="J47" s="272">
        <v>441</v>
      </c>
      <c r="K47" s="285">
        <v>229</v>
      </c>
      <c r="L47" s="213">
        <v>318</v>
      </c>
      <c r="M47" s="213">
        <v>245</v>
      </c>
      <c r="N47" s="213">
        <v>312</v>
      </c>
      <c r="O47" s="28"/>
      <c r="P47" s="28"/>
      <c r="X47" s="57"/>
      <c r="Y47" s="59"/>
    </row>
    <row r="48" spans="1:25">
      <c r="D48" s="8"/>
      <c r="E48" s="20"/>
      <c r="F48" s="20"/>
      <c r="G48" s="8"/>
    </row>
    <row r="49" spans="1:15">
      <c r="A49" s="94" t="s">
        <v>500</v>
      </c>
      <c r="C49" s="71"/>
      <c r="D49" s="8"/>
      <c r="E49" s="20"/>
      <c r="F49" s="20"/>
      <c r="G49" s="8"/>
      <c r="H49" s="71"/>
      <c r="I49" s="71"/>
      <c r="J49" s="63"/>
      <c r="K49" s="74"/>
    </row>
    <row r="50" spans="1:15">
      <c r="A50" s="95" t="s">
        <v>389</v>
      </c>
      <c r="D50" s="8"/>
      <c r="E50" s="20"/>
      <c r="F50" s="20"/>
      <c r="G50" s="8"/>
      <c r="J50" s="63"/>
    </row>
    <row r="51" spans="1:15">
      <c r="A51" s="5" t="s">
        <v>381</v>
      </c>
      <c r="B51" s="5" t="s">
        <v>382</v>
      </c>
      <c r="D51" s="8" t="s">
        <v>661</v>
      </c>
      <c r="E51" s="20">
        <v>812</v>
      </c>
      <c r="F51" s="20">
        <v>812</v>
      </c>
      <c r="G51" s="202">
        <v>778</v>
      </c>
      <c r="H51" s="71">
        <v>719</v>
      </c>
      <c r="I51" s="71">
        <v>702</v>
      </c>
      <c r="J51" s="63">
        <v>640</v>
      </c>
      <c r="K51" s="8">
        <v>604</v>
      </c>
      <c r="L51" s="8">
        <v>585</v>
      </c>
      <c r="M51" s="8">
        <v>579</v>
      </c>
      <c r="N51" s="8">
        <v>559</v>
      </c>
    </row>
    <row r="52" spans="1:15">
      <c r="A52" s="16" t="s">
        <v>334</v>
      </c>
      <c r="B52" s="5" t="s">
        <v>309</v>
      </c>
      <c r="D52" s="8" t="s">
        <v>661</v>
      </c>
      <c r="E52" s="40">
        <v>12</v>
      </c>
      <c r="F52" s="40">
        <v>12</v>
      </c>
      <c r="G52" s="202">
        <v>10.9</v>
      </c>
      <c r="H52" s="93">
        <v>9</v>
      </c>
      <c r="I52" s="71">
        <v>9.3000000000000007</v>
      </c>
      <c r="J52" s="63">
        <v>7.2</v>
      </c>
      <c r="K52" s="8">
        <v>5.4</v>
      </c>
      <c r="L52" s="8">
        <v>5.6</v>
      </c>
      <c r="M52" s="8">
        <v>4.7</v>
      </c>
      <c r="N52" s="8">
        <v>3.2</v>
      </c>
    </row>
    <row r="53" spans="1:15">
      <c r="A53" s="5" t="s">
        <v>307</v>
      </c>
      <c r="B53" s="5" t="s">
        <v>382</v>
      </c>
      <c r="D53" s="8" t="s">
        <v>661</v>
      </c>
      <c r="E53" s="20">
        <v>28</v>
      </c>
      <c r="F53" s="20">
        <v>65</v>
      </c>
      <c r="G53" s="202">
        <v>35</v>
      </c>
      <c r="H53" s="71">
        <v>33</v>
      </c>
      <c r="I53" s="71">
        <v>28</v>
      </c>
      <c r="J53" s="63">
        <v>27</v>
      </c>
      <c r="K53" s="8">
        <v>27</v>
      </c>
      <c r="L53" s="8">
        <v>32</v>
      </c>
      <c r="M53" s="8">
        <v>28</v>
      </c>
      <c r="N53" s="8">
        <v>29</v>
      </c>
    </row>
    <row r="54" spans="1:15">
      <c r="D54" s="8"/>
      <c r="E54" s="20"/>
      <c r="F54" s="20"/>
      <c r="G54" s="8"/>
    </row>
    <row r="55" spans="1:15">
      <c r="A55" s="94" t="s">
        <v>501</v>
      </c>
      <c r="E55" s="19"/>
      <c r="F55" s="19"/>
    </row>
    <row r="56" spans="1:15">
      <c r="A56" s="95" t="s">
        <v>230</v>
      </c>
      <c r="C56" s="71"/>
      <c r="D56" s="8"/>
      <c r="E56" s="20"/>
      <c r="F56" s="20"/>
      <c r="G56" s="8"/>
      <c r="H56" s="71"/>
      <c r="I56" s="71"/>
      <c r="J56" s="63"/>
      <c r="O56" s="8"/>
    </row>
    <row r="57" spans="1:15">
      <c r="A57" s="5" t="s">
        <v>381</v>
      </c>
      <c r="B57" s="5" t="s">
        <v>382</v>
      </c>
      <c r="C57" s="71"/>
      <c r="D57" s="8" t="s">
        <v>661</v>
      </c>
      <c r="E57" s="20">
        <v>897</v>
      </c>
      <c r="F57" s="20">
        <v>897</v>
      </c>
      <c r="G57" s="231">
        <v>937</v>
      </c>
      <c r="H57" s="178">
        <v>945</v>
      </c>
      <c r="I57" s="178">
        <v>968</v>
      </c>
      <c r="J57" s="178">
        <v>1030</v>
      </c>
      <c r="K57" s="178">
        <v>1176</v>
      </c>
      <c r="L57" s="178">
        <v>1018</v>
      </c>
      <c r="M57" s="178">
        <v>882</v>
      </c>
      <c r="N57" s="178">
        <v>858</v>
      </c>
    </row>
    <row r="58" spans="1:15">
      <c r="A58" s="5" t="s">
        <v>322</v>
      </c>
      <c r="B58" s="5" t="s">
        <v>382</v>
      </c>
      <c r="C58" s="71"/>
      <c r="D58" s="8" t="s">
        <v>661</v>
      </c>
      <c r="E58" s="20">
        <v>-25</v>
      </c>
      <c r="F58" s="20">
        <v>3</v>
      </c>
      <c r="G58" s="231">
        <v>7</v>
      </c>
      <c r="H58" s="178">
        <v>11</v>
      </c>
      <c r="I58" s="178">
        <v>20</v>
      </c>
      <c r="J58" s="178">
        <v>95</v>
      </c>
      <c r="K58" s="178">
        <v>318</v>
      </c>
      <c r="L58" s="178">
        <v>196</v>
      </c>
      <c r="M58" s="178">
        <v>136</v>
      </c>
      <c r="N58" s="178">
        <v>92</v>
      </c>
    </row>
    <row r="59" spans="1:15">
      <c r="D59" s="8"/>
      <c r="E59" s="8"/>
      <c r="F59" s="8"/>
      <c r="G59" s="8"/>
    </row>
    <row r="60" spans="1:15">
      <c r="D60" s="8"/>
      <c r="E60" s="8"/>
      <c r="F60" s="8"/>
      <c r="G60" s="8"/>
    </row>
    <row r="61" spans="1:15">
      <c r="A61" s="4"/>
    </row>
    <row r="62" spans="1:15" s="238" customFormat="1" ht="12.75" customHeight="1">
      <c r="A62" s="338" t="s">
        <v>701</v>
      </c>
      <c r="B62" s="338"/>
      <c r="C62" s="338"/>
      <c r="D62" s="338"/>
      <c r="E62" s="338"/>
      <c r="F62" s="338"/>
      <c r="G62" s="338"/>
      <c r="H62" s="338"/>
      <c r="I62" s="338"/>
      <c r="J62" s="338"/>
      <c r="K62" s="338"/>
      <c r="L62" s="338"/>
      <c r="M62" s="338"/>
      <c r="N62" s="338"/>
    </row>
    <row r="63" spans="1:15" s="238" customFormat="1" ht="26.1" customHeight="1">
      <c r="A63" s="338" t="s">
        <v>94</v>
      </c>
      <c r="B63" s="338"/>
      <c r="C63" s="338"/>
      <c r="D63" s="338"/>
      <c r="E63" s="338"/>
      <c r="F63" s="338"/>
      <c r="G63" s="338"/>
      <c r="H63" s="338"/>
      <c r="I63" s="338"/>
      <c r="J63" s="338"/>
      <c r="K63" s="338"/>
      <c r="L63" s="338"/>
      <c r="M63" s="338"/>
      <c r="N63" s="338"/>
    </row>
    <row r="64" spans="1:15" s="238" customFormat="1" ht="26.1" customHeight="1">
      <c r="A64" s="338" t="s">
        <v>702</v>
      </c>
      <c r="B64" s="338"/>
      <c r="C64" s="338"/>
      <c r="D64" s="338"/>
      <c r="E64" s="338"/>
      <c r="F64" s="338"/>
      <c r="G64" s="338"/>
      <c r="H64" s="338"/>
      <c r="I64" s="338"/>
      <c r="J64" s="338"/>
      <c r="K64" s="338"/>
      <c r="L64" s="338"/>
      <c r="M64" s="338"/>
      <c r="N64" s="338"/>
    </row>
    <row r="65" spans="1:14" s="238" customFormat="1">
      <c r="A65" s="339" t="s">
        <v>703</v>
      </c>
      <c r="B65" s="339"/>
      <c r="C65" s="339"/>
      <c r="D65" s="339"/>
      <c r="E65" s="339"/>
      <c r="F65" s="339"/>
      <c r="G65" s="339"/>
      <c r="H65" s="339"/>
      <c r="I65" s="339"/>
      <c r="J65" s="339"/>
      <c r="K65" s="339"/>
      <c r="L65" s="339"/>
      <c r="M65" s="339"/>
      <c r="N65" s="339"/>
    </row>
    <row r="66" spans="1:14" s="238" customFormat="1" ht="12.75" customHeight="1">
      <c r="A66" s="339" t="s">
        <v>704</v>
      </c>
      <c r="B66" s="339"/>
      <c r="C66" s="339"/>
      <c r="D66" s="339"/>
      <c r="E66" s="339"/>
      <c r="F66" s="339"/>
      <c r="G66" s="339"/>
      <c r="H66" s="339"/>
      <c r="I66" s="339"/>
      <c r="J66" s="339"/>
      <c r="K66" s="339"/>
      <c r="L66" s="339"/>
      <c r="M66" s="339"/>
      <c r="N66" s="339"/>
    </row>
    <row r="67" spans="1:14">
      <c r="A67" s="240" t="s">
        <v>861</v>
      </c>
      <c r="D67" s="30"/>
      <c r="E67" s="30"/>
      <c r="F67" s="30"/>
      <c r="G67" s="30"/>
    </row>
    <row r="68" spans="1:14">
      <c r="D68" s="30"/>
      <c r="E68" s="30"/>
      <c r="F68" s="30"/>
      <c r="G68" s="30"/>
    </row>
    <row r="69" spans="1:14">
      <c r="D69" s="30"/>
      <c r="E69" s="30"/>
      <c r="F69" s="30"/>
      <c r="G69" s="30"/>
    </row>
    <row r="70" spans="1:14">
      <c r="D70" s="30"/>
      <c r="E70" s="30"/>
      <c r="F70" s="30"/>
      <c r="G70" s="30"/>
    </row>
    <row r="71" spans="1:14">
      <c r="D71" s="30"/>
      <c r="E71" s="30"/>
      <c r="F71" s="30"/>
      <c r="G71" s="30"/>
    </row>
    <row r="72" spans="1:14">
      <c r="D72" s="30"/>
      <c r="E72" s="30"/>
      <c r="F72" s="30"/>
      <c r="G72" s="30"/>
    </row>
    <row r="73" spans="1:14">
      <c r="D73" s="30"/>
      <c r="E73" s="30"/>
      <c r="F73" s="30"/>
      <c r="G73" s="30"/>
    </row>
    <row r="74" spans="1:14">
      <c r="D74" s="30"/>
      <c r="E74" s="30"/>
      <c r="F74" s="30"/>
      <c r="G74" s="30"/>
    </row>
    <row r="76" spans="1:14">
      <c r="D76" s="30"/>
      <c r="E76" s="30"/>
      <c r="F76" s="30"/>
      <c r="G76" s="30"/>
    </row>
    <row r="77" spans="1:14">
      <c r="D77" s="30"/>
      <c r="E77" s="30"/>
      <c r="F77" s="30"/>
      <c r="G77" s="30"/>
    </row>
    <row r="78" spans="1:14">
      <c r="D78" s="30"/>
      <c r="E78" s="30"/>
      <c r="F78" s="30"/>
      <c r="G78" s="30"/>
    </row>
    <row r="79" spans="1:14">
      <c r="D79" s="30"/>
      <c r="E79" s="30"/>
      <c r="F79" s="30"/>
      <c r="G79" s="30"/>
    </row>
    <row r="80" spans="1:14">
      <c r="D80" s="30"/>
      <c r="E80" s="30"/>
      <c r="F80" s="30"/>
      <c r="G80" s="30"/>
    </row>
    <row r="81" spans="4:7">
      <c r="D81" s="30"/>
      <c r="E81" s="30"/>
      <c r="F81" s="30"/>
      <c r="G81" s="30"/>
    </row>
    <row r="82" spans="4:7">
      <c r="D82" s="30"/>
      <c r="E82" s="30"/>
      <c r="F82" s="30"/>
      <c r="G82" s="30"/>
    </row>
  </sheetData>
  <mergeCells count="5">
    <mergeCell ref="A62:N62"/>
    <mergeCell ref="A63:N63"/>
    <mergeCell ref="A64:N64"/>
    <mergeCell ref="A65:N65"/>
    <mergeCell ref="A66:N66"/>
  </mergeCells>
  <phoneticPr fontId="13" type="noConversion"/>
  <conditionalFormatting sqref="J56:J58 J33:J37 J40:J42 J49:J53 J44:J47 J29:J31 J16:J27 J6:J14 G8 G25:G27 G10 G14 G16">
    <cfRule type="cellIs" dxfId="3137" priority="1874" stopIfTrue="1" operator="equal">
      <formula>"-"</formula>
    </cfRule>
  </conditionalFormatting>
  <conditionalFormatting sqref="I57:I58 H30:I31 H34:I37 H41:I42 H46:I47 H51:I53 I13:I19 I6:I11 I11:M12 G8:H8 G25:I27 H6:H7 G10:H10 H9 G14:H14 H11:H13 G16:H16 H15 H17:H19">
    <cfRule type="cellIs" dxfId="3136" priority="1872" stopIfTrue="1" operator="equal">
      <formula>"-"</formula>
    </cfRule>
    <cfRule type="containsText" dxfId="3135" priority="1873" stopIfTrue="1" operator="containsText" text="leer">
      <formula>NOT(ISERROR(SEARCH("leer",G6)))</formula>
    </cfRule>
  </conditionalFormatting>
  <conditionalFormatting sqref="H57:H58 H57:N57">
    <cfRule type="cellIs" dxfId="3134" priority="211" stopIfTrue="1" operator="equal">
      <formula>"-"</formula>
    </cfRule>
    <cfRule type="containsText" dxfId="3133" priority="212" stopIfTrue="1" operator="containsText" text="leer">
      <formula>NOT(ISERROR(SEARCH("leer",H57)))</formula>
    </cfRule>
  </conditionalFormatting>
  <conditionalFormatting sqref="H57:H58 H57:N57">
    <cfRule type="cellIs" dxfId="3132" priority="77" stopIfTrue="1" operator="equal">
      <formula>"-"</formula>
    </cfRule>
    <cfRule type="containsText" dxfId="3131" priority="78" stopIfTrue="1" operator="containsText" text="leer">
      <formula>NOT(ISERROR(SEARCH("leer",H57)))</formula>
    </cfRule>
  </conditionalFormatting>
  <conditionalFormatting sqref="H57:H58 H57:N57">
    <cfRule type="cellIs" dxfId="3130" priority="75" stopIfTrue="1" operator="equal">
      <formula>"-"</formula>
    </cfRule>
    <cfRule type="containsText" dxfId="3129" priority="76" stopIfTrue="1" operator="containsText" text="leer">
      <formula>NOT(ISERROR(SEARCH("leer",H57)))</formula>
    </cfRule>
  </conditionalFormatting>
  <conditionalFormatting sqref="H57:H58 H57:N57">
    <cfRule type="cellIs" dxfId="3128" priority="73" stopIfTrue="1" operator="equal">
      <formula>"-"</formula>
    </cfRule>
    <cfRule type="containsText" dxfId="3127" priority="74" stopIfTrue="1" operator="containsText" text="leer">
      <formula>NOT(ISERROR(SEARCH("leer",H57)))</formula>
    </cfRule>
  </conditionalFormatting>
  <conditionalFormatting sqref="H57:H58 H57:N57">
    <cfRule type="cellIs" dxfId="3126" priority="71" stopIfTrue="1" operator="equal">
      <formula>"-"</formula>
    </cfRule>
    <cfRule type="containsText" dxfId="3125" priority="72" stopIfTrue="1" operator="containsText" text="leer">
      <formula>NOT(ISERROR(SEARCH("leer",H57)))</formula>
    </cfRule>
  </conditionalFormatting>
  <conditionalFormatting sqref="I58:N58">
    <cfRule type="cellIs" dxfId="3124" priority="69" stopIfTrue="1" operator="equal">
      <formula>"-"</formula>
    </cfRule>
    <cfRule type="containsText" dxfId="3123" priority="70" stopIfTrue="1" operator="containsText" text="leer">
      <formula>NOT(ISERROR(SEARCH("leer",I58)))</formula>
    </cfRule>
  </conditionalFormatting>
  <conditionalFormatting sqref="I58:N58">
    <cfRule type="cellIs" dxfId="3122" priority="67" stopIfTrue="1" operator="equal">
      <formula>"-"</formula>
    </cfRule>
    <cfRule type="containsText" dxfId="3121" priority="68" stopIfTrue="1" operator="containsText" text="leer">
      <formula>NOT(ISERROR(SEARCH("leer",I58)))</formula>
    </cfRule>
  </conditionalFormatting>
  <conditionalFormatting sqref="I58:N58">
    <cfRule type="cellIs" dxfId="3120" priority="65" stopIfTrue="1" operator="equal">
      <formula>"-"</formula>
    </cfRule>
    <cfRule type="containsText" dxfId="3119" priority="66" stopIfTrue="1" operator="containsText" text="leer">
      <formula>NOT(ISERROR(SEARCH("leer",I58)))</formula>
    </cfRule>
  </conditionalFormatting>
  <conditionalFormatting sqref="I58:N58">
    <cfRule type="cellIs" dxfId="3118" priority="63" stopIfTrue="1" operator="equal">
      <formula>"-"</formula>
    </cfRule>
    <cfRule type="containsText" dxfId="3117" priority="64" stopIfTrue="1" operator="containsText" text="leer">
      <formula>NOT(ISERROR(SEARCH("leer",I58)))</formula>
    </cfRule>
  </conditionalFormatting>
  <conditionalFormatting sqref="I58:N58">
    <cfRule type="cellIs" dxfId="3116" priority="61" stopIfTrue="1" operator="equal">
      <formula>"-"</formula>
    </cfRule>
    <cfRule type="containsText" dxfId="3115" priority="62" stopIfTrue="1" operator="containsText" text="leer">
      <formula>NOT(ISERROR(SEARCH("leer",I58)))</formula>
    </cfRule>
  </conditionalFormatting>
  <conditionalFormatting sqref="G30:G31">
    <cfRule type="cellIs" dxfId="3114" priority="41" stopIfTrue="1" operator="equal">
      <formula>"-"</formula>
    </cfRule>
    <cfRule type="containsText" dxfId="3113" priority="42" stopIfTrue="1" operator="containsText" text="leer">
      <formula>NOT(ISERROR(SEARCH("leer",G30)))</formula>
    </cfRule>
  </conditionalFormatting>
  <conditionalFormatting sqref="G30:G31">
    <cfRule type="cellIs" dxfId="3112" priority="40" stopIfTrue="1" operator="equal">
      <formula>"-"</formula>
    </cfRule>
  </conditionalFormatting>
  <conditionalFormatting sqref="G30:G31">
    <cfRule type="cellIs" dxfId="3111" priority="38" stopIfTrue="1" operator="equal">
      <formula>"-"</formula>
    </cfRule>
    <cfRule type="containsText" dxfId="3110" priority="39" stopIfTrue="1" operator="containsText" text="leer">
      <formula>NOT(ISERROR(SEARCH("leer",G30)))</formula>
    </cfRule>
  </conditionalFormatting>
  <conditionalFormatting sqref="G30:G31">
    <cfRule type="cellIs" dxfId="3109" priority="37" stopIfTrue="1" operator="equal">
      <formula>"-"</formula>
    </cfRule>
  </conditionalFormatting>
  <conditionalFormatting sqref="G34:G37">
    <cfRule type="cellIs" dxfId="3108" priority="35" stopIfTrue="1" operator="equal">
      <formula>"-"</formula>
    </cfRule>
    <cfRule type="containsText" dxfId="3107" priority="36" stopIfTrue="1" operator="containsText" text="leer">
      <formula>NOT(ISERROR(SEARCH("leer",G34)))</formula>
    </cfRule>
  </conditionalFormatting>
  <conditionalFormatting sqref="G34:G37">
    <cfRule type="cellIs" dxfId="3106" priority="34" stopIfTrue="1" operator="equal">
      <formula>"-"</formula>
    </cfRule>
  </conditionalFormatting>
  <conditionalFormatting sqref="G34:G37">
    <cfRule type="cellIs" dxfId="3105" priority="32" stopIfTrue="1" operator="equal">
      <formula>"-"</formula>
    </cfRule>
    <cfRule type="containsText" dxfId="3104" priority="33" stopIfTrue="1" operator="containsText" text="leer">
      <formula>NOT(ISERROR(SEARCH("leer",G34)))</formula>
    </cfRule>
  </conditionalFormatting>
  <conditionalFormatting sqref="G34:G37">
    <cfRule type="cellIs" dxfId="3103" priority="31" stopIfTrue="1" operator="equal">
      <formula>"-"</formula>
    </cfRule>
  </conditionalFormatting>
  <conditionalFormatting sqref="G41:G42">
    <cfRule type="cellIs" dxfId="3102" priority="29" stopIfTrue="1" operator="equal">
      <formula>"-"</formula>
    </cfRule>
    <cfRule type="containsText" dxfId="3101" priority="30" stopIfTrue="1" operator="containsText" text="leer">
      <formula>NOT(ISERROR(SEARCH("leer",G41)))</formula>
    </cfRule>
  </conditionalFormatting>
  <conditionalFormatting sqref="G41:G42">
    <cfRule type="cellIs" dxfId="3100" priority="28" stopIfTrue="1" operator="equal">
      <formula>"-"</formula>
    </cfRule>
  </conditionalFormatting>
  <conditionalFormatting sqref="G41:G42">
    <cfRule type="cellIs" dxfId="3099" priority="26" stopIfTrue="1" operator="equal">
      <formula>"-"</formula>
    </cfRule>
    <cfRule type="containsText" dxfId="3098" priority="27" stopIfTrue="1" operator="containsText" text="leer">
      <formula>NOT(ISERROR(SEARCH("leer",G41)))</formula>
    </cfRule>
  </conditionalFormatting>
  <conditionalFormatting sqref="G41:G42">
    <cfRule type="cellIs" dxfId="3097" priority="25" stopIfTrue="1" operator="equal">
      <formula>"-"</formula>
    </cfRule>
  </conditionalFormatting>
  <conditionalFormatting sqref="G46:G47">
    <cfRule type="cellIs" dxfId="3096" priority="23" stopIfTrue="1" operator="equal">
      <formula>"-"</formula>
    </cfRule>
    <cfRule type="containsText" dxfId="3095" priority="24" stopIfTrue="1" operator="containsText" text="leer">
      <formula>NOT(ISERROR(SEARCH("leer",G46)))</formula>
    </cfRule>
  </conditionalFormatting>
  <conditionalFormatting sqref="G46:G47">
    <cfRule type="cellIs" dxfId="3094" priority="22" stopIfTrue="1" operator="equal">
      <formula>"-"</formula>
    </cfRule>
  </conditionalFormatting>
  <conditionalFormatting sqref="G46:G47">
    <cfRule type="cellIs" dxfId="3093" priority="20" stopIfTrue="1" operator="equal">
      <formula>"-"</formula>
    </cfRule>
    <cfRule type="containsText" dxfId="3092" priority="21" stopIfTrue="1" operator="containsText" text="leer">
      <formula>NOT(ISERROR(SEARCH("leer",G46)))</formula>
    </cfRule>
  </conditionalFormatting>
  <conditionalFormatting sqref="G46:G47">
    <cfRule type="cellIs" dxfId="3091" priority="19" stopIfTrue="1" operator="equal">
      <formula>"-"</formula>
    </cfRule>
  </conditionalFormatting>
  <conditionalFormatting sqref="G51:G53">
    <cfRule type="cellIs" dxfId="3090" priority="17" stopIfTrue="1" operator="equal">
      <formula>"-"</formula>
    </cfRule>
    <cfRule type="containsText" dxfId="3089" priority="18" stopIfTrue="1" operator="containsText" text="leer">
      <formula>NOT(ISERROR(SEARCH("leer",G51)))</formula>
    </cfRule>
  </conditionalFormatting>
  <conditionalFormatting sqref="G51:G53">
    <cfRule type="cellIs" dxfId="3088" priority="16" stopIfTrue="1" operator="equal">
      <formula>"-"</formula>
    </cfRule>
  </conditionalFormatting>
  <conditionalFormatting sqref="G51:G53">
    <cfRule type="cellIs" dxfId="3087" priority="14" stopIfTrue="1" operator="equal">
      <formula>"-"</formula>
    </cfRule>
    <cfRule type="containsText" dxfId="3086" priority="15" stopIfTrue="1" operator="containsText" text="leer">
      <formula>NOT(ISERROR(SEARCH("leer",G51)))</formula>
    </cfRule>
  </conditionalFormatting>
  <conditionalFormatting sqref="G51:G53">
    <cfRule type="cellIs" dxfId="3085" priority="13" stopIfTrue="1" operator="equal">
      <formula>"-"</formula>
    </cfRule>
  </conditionalFormatting>
  <conditionalFormatting sqref="G57:G58">
    <cfRule type="cellIs" dxfId="3084" priority="11" stopIfTrue="1" operator="equal">
      <formula>"-"</formula>
    </cfRule>
    <cfRule type="containsText" dxfId="3083" priority="12" stopIfTrue="1" operator="containsText" text="leer">
      <formula>NOT(ISERROR(SEARCH("leer",G57)))</formula>
    </cfRule>
  </conditionalFormatting>
  <conditionalFormatting sqref="G57:G58">
    <cfRule type="cellIs" dxfId="3082" priority="10" stopIfTrue="1" operator="equal">
      <formula>"-"</formula>
    </cfRule>
  </conditionalFormatting>
  <conditionalFormatting sqref="G57:G58">
    <cfRule type="cellIs" dxfId="3081" priority="8" stopIfTrue="1" operator="equal">
      <formula>"-"</formula>
    </cfRule>
    <cfRule type="containsText" dxfId="3080" priority="9" stopIfTrue="1" operator="containsText" text="leer">
      <formula>NOT(ISERROR(SEARCH("leer",G57)))</formula>
    </cfRule>
  </conditionalFormatting>
  <conditionalFormatting sqref="G57:G58">
    <cfRule type="cellIs" dxfId="3079" priority="7" stopIfTrue="1" operator="equal">
      <formula>"-"</formula>
    </cfRule>
  </conditionalFormatting>
  <conditionalFormatting sqref="G35">
    <cfRule type="cellIs" dxfId="3078" priority="6" stopIfTrue="1" operator="equal">
      <formula>"-"</formula>
    </cfRule>
  </conditionalFormatting>
  <conditionalFormatting sqref="G35">
    <cfRule type="cellIs" dxfId="3077" priority="4" stopIfTrue="1" operator="equal">
      <formula>"-"</formula>
    </cfRule>
    <cfRule type="containsText" dxfId="3076" priority="5" stopIfTrue="1" operator="containsText" text="leer">
      <formula>NOT(ISERROR(SEARCH("leer",G35)))</formula>
    </cfRule>
  </conditionalFormatting>
  <conditionalFormatting sqref="G35">
    <cfRule type="cellIs" dxfId="3075" priority="3" stopIfTrue="1" operator="equal">
      <formula>"-"</formula>
    </cfRule>
  </conditionalFormatting>
  <conditionalFormatting sqref="G35">
    <cfRule type="cellIs" dxfId="3074" priority="1" stopIfTrue="1" operator="equal">
      <formula>"-"</formula>
    </cfRule>
    <cfRule type="containsText" dxfId="3073" priority="2" stopIfTrue="1" operator="containsText" text="leer">
      <formula>NOT(ISERROR(SEARCH("leer",G35)))</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34"/>
  <sheetViews>
    <sheetView showRuler="0" workbookViewId="0"/>
  </sheetViews>
  <sheetFormatPr baseColWidth="10" defaultColWidth="10.7109375" defaultRowHeight="12.75"/>
  <cols>
    <col min="1" max="1" width="24.7109375" style="5" customWidth="1"/>
    <col min="2" max="2" width="8.42578125" style="5" bestFit="1" customWidth="1"/>
    <col min="3" max="3" width="8.140625" style="8" bestFit="1" customWidth="1"/>
    <col min="4" max="4" width="12.28515625" style="8" customWidth="1"/>
    <col min="5" max="5" width="11.42578125" style="8" customWidth="1"/>
    <col min="6" max="6" width="9.28515625" style="8" customWidth="1"/>
    <col min="7" max="7" width="9" style="8" customWidth="1"/>
    <col min="8" max="8" width="9.7109375" style="8" customWidth="1"/>
    <col min="9" max="9" width="10" style="8" customWidth="1"/>
    <col min="10" max="10" width="9.85546875" style="8" customWidth="1"/>
    <col min="11" max="12" width="9.7109375" style="5" customWidth="1"/>
    <col min="13" max="13" width="9.28515625" style="5" customWidth="1"/>
    <col min="14" max="16384" width="10.7109375" style="5"/>
  </cols>
  <sheetData>
    <row r="1" spans="1:13">
      <c r="A1" s="97" t="s">
        <v>370</v>
      </c>
      <c r="C1" s="5"/>
      <c r="D1" s="5"/>
      <c r="E1" s="5"/>
      <c r="F1" s="5"/>
      <c r="G1" s="5"/>
      <c r="H1" s="5"/>
      <c r="I1" s="5"/>
      <c r="J1" s="5"/>
    </row>
    <row r="2" spans="1:13">
      <c r="A2" s="97"/>
      <c r="C2" s="5"/>
      <c r="D2" s="5"/>
      <c r="E2" s="5"/>
      <c r="F2" s="5"/>
      <c r="G2" s="5"/>
      <c r="H2" s="5"/>
      <c r="I2" s="5"/>
      <c r="J2" s="5"/>
    </row>
    <row r="3" spans="1:13">
      <c r="A3" s="4" t="s">
        <v>320</v>
      </c>
      <c r="C3" t="s">
        <v>413</v>
      </c>
      <c r="D3" s="5" t="s">
        <v>525</v>
      </c>
      <c r="E3" s="4">
        <v>2013</v>
      </c>
      <c r="F3" s="4">
        <v>2012</v>
      </c>
      <c r="G3" s="4">
        <v>2011</v>
      </c>
      <c r="H3" s="4">
        <v>2010</v>
      </c>
      <c r="I3" s="4">
        <v>2009</v>
      </c>
      <c r="J3" s="4">
        <v>2008</v>
      </c>
      <c r="K3" s="4">
        <v>2007</v>
      </c>
      <c r="L3" s="4">
        <v>2006</v>
      </c>
      <c r="M3" s="4">
        <v>2005</v>
      </c>
    </row>
    <row r="4" spans="1:13">
      <c r="A4" s="4"/>
      <c r="I4" s="5"/>
      <c r="J4" s="5"/>
    </row>
    <row r="5" spans="1:13">
      <c r="A5" s="5" t="s">
        <v>314</v>
      </c>
      <c r="B5" s="5" t="s">
        <v>382</v>
      </c>
      <c r="D5" s="8">
        <v>2.8</v>
      </c>
      <c r="E5" s="20">
        <v>120383</v>
      </c>
      <c r="F5" s="231">
        <v>120069</v>
      </c>
      <c r="G5" s="178">
        <v>108254</v>
      </c>
      <c r="H5" s="178">
        <v>93310</v>
      </c>
      <c r="I5" s="272">
        <v>84676</v>
      </c>
      <c r="J5" s="214">
        <v>71603</v>
      </c>
      <c r="K5" s="214">
        <v>60085</v>
      </c>
      <c r="L5" s="214">
        <v>55600</v>
      </c>
      <c r="M5" s="214">
        <v>50130</v>
      </c>
    </row>
    <row r="6" spans="1:13">
      <c r="A6" s="16" t="s">
        <v>419</v>
      </c>
      <c r="B6" s="5" t="s">
        <v>382</v>
      </c>
      <c r="D6" s="8">
        <v>2.8</v>
      </c>
      <c r="E6" s="20">
        <v>109086</v>
      </c>
      <c r="F6" s="231">
        <v>110531</v>
      </c>
      <c r="G6" s="178">
        <v>100707</v>
      </c>
      <c r="H6" s="178">
        <v>85725</v>
      </c>
      <c r="I6" s="272">
        <v>77272</v>
      </c>
      <c r="J6" s="214">
        <v>64204</v>
      </c>
      <c r="K6" s="214">
        <v>51462</v>
      </c>
      <c r="L6" s="214">
        <v>48364</v>
      </c>
      <c r="M6" s="214">
        <v>43630</v>
      </c>
    </row>
    <row r="7" spans="1:13">
      <c r="A7" s="16" t="s">
        <v>63</v>
      </c>
      <c r="B7" s="5" t="s">
        <v>64</v>
      </c>
      <c r="D7" s="8">
        <v>2.8</v>
      </c>
      <c r="E7" s="231">
        <f>E6/E5*100</f>
        <v>90.615784620752109</v>
      </c>
      <c r="F7" s="231">
        <f>F6/F5*100</f>
        <v>92.056234331925808</v>
      </c>
      <c r="G7" s="178">
        <v>93</v>
      </c>
      <c r="H7" s="178">
        <v>92</v>
      </c>
      <c r="I7" s="272">
        <v>91</v>
      </c>
      <c r="J7" s="214">
        <v>90</v>
      </c>
      <c r="K7" s="214">
        <v>86</v>
      </c>
      <c r="L7" s="214">
        <v>87</v>
      </c>
      <c r="M7" s="214">
        <v>87</v>
      </c>
    </row>
    <row r="8" spans="1:13">
      <c r="A8" s="5" t="s">
        <v>315</v>
      </c>
      <c r="B8" s="5" t="s">
        <v>382</v>
      </c>
      <c r="D8" s="8">
        <v>2.8</v>
      </c>
      <c r="E8" s="20">
        <v>5637</v>
      </c>
      <c r="F8" s="231">
        <v>3145</v>
      </c>
      <c r="G8" s="178">
        <v>4879</v>
      </c>
      <c r="H8" s="178">
        <v>4224</v>
      </c>
      <c r="I8" s="272">
        <v>3534</v>
      </c>
      <c r="J8" s="214">
        <v>2857</v>
      </c>
      <c r="K8" s="214">
        <v>2470</v>
      </c>
      <c r="L8" s="214">
        <v>1605</v>
      </c>
      <c r="M8" s="214">
        <v>922</v>
      </c>
    </row>
    <row r="9" spans="1:13">
      <c r="J9" s="5"/>
    </row>
    <row r="10" spans="1:13">
      <c r="A10" s="4"/>
      <c r="D10" s="24"/>
      <c r="E10" s="24"/>
      <c r="F10" s="24"/>
    </row>
    <row r="11" spans="1:13">
      <c r="J11" s="5"/>
    </row>
    <row r="12" spans="1:13">
      <c r="J12" s="5"/>
    </row>
    <row r="13" spans="1:13">
      <c r="J13" s="5"/>
    </row>
    <row r="14" spans="1:13">
      <c r="J14" s="5"/>
    </row>
    <row r="15" spans="1:13">
      <c r="J15" s="5"/>
    </row>
    <row r="16" spans="1:13">
      <c r="J16" s="5"/>
    </row>
    <row r="17" spans="1:26">
      <c r="A17" s="4"/>
      <c r="J17" s="5"/>
    </row>
    <row r="18" spans="1:26">
      <c r="J18" s="5"/>
    </row>
    <row r="19" spans="1:26">
      <c r="J19" s="5"/>
    </row>
    <row r="20" spans="1:26">
      <c r="J20" s="5"/>
    </row>
    <row r="21" spans="1:26">
      <c r="A21" s="4"/>
    </row>
    <row r="22" spans="1:26">
      <c r="J22" s="74"/>
      <c r="K22" s="8"/>
      <c r="L22" s="8"/>
      <c r="M22" s="8"/>
      <c r="N22" s="8"/>
    </row>
    <row r="23" spans="1:26">
      <c r="A23" s="15"/>
      <c r="J23" s="74"/>
      <c r="K23" s="8"/>
      <c r="L23" s="8"/>
      <c r="M23" s="8"/>
      <c r="N23" s="8"/>
    </row>
    <row r="24" spans="1:26">
      <c r="A24" s="51"/>
      <c r="J24" s="81"/>
      <c r="K24" s="8"/>
      <c r="L24" s="8"/>
      <c r="M24" s="8"/>
      <c r="N24" s="8"/>
    </row>
    <row r="28" spans="1:26">
      <c r="A28" s="15"/>
    </row>
    <row r="30" spans="1:26">
      <c r="A30" s="4"/>
      <c r="K30" s="8"/>
      <c r="L30" s="8"/>
      <c r="M30" s="8"/>
      <c r="N30" s="8"/>
    </row>
    <row r="32" spans="1:26" ht="15">
      <c r="O32" s="80"/>
      <c r="U32" s="47"/>
      <c r="V32" s="47"/>
      <c r="W32" s="47"/>
      <c r="X32" s="47"/>
      <c r="Y32" s="47"/>
      <c r="Z32" s="47"/>
    </row>
    <row r="33" spans="11:16">
      <c r="O33" s="47"/>
    </row>
    <row r="34" spans="11:16">
      <c r="K34" s="8"/>
      <c r="L34" s="8"/>
      <c r="M34" s="8"/>
      <c r="N34" s="8"/>
      <c r="O34" s="47"/>
      <c r="P34" s="47"/>
    </row>
  </sheetData>
  <phoneticPr fontId="13" type="noConversion"/>
  <conditionalFormatting sqref="I5:I8">
    <cfRule type="cellIs" dxfId="3072" priority="345" stopIfTrue="1" operator="equal">
      <formula>"-"</formula>
    </cfRule>
  </conditionalFormatting>
  <conditionalFormatting sqref="H5:H8">
    <cfRule type="cellIs" dxfId="3071" priority="343" stopIfTrue="1" operator="equal">
      <formula>"-"</formula>
    </cfRule>
    <cfRule type="containsText" dxfId="3070" priority="344" stopIfTrue="1" operator="containsText" text="leer">
      <formula>NOT(ISERROR(SEARCH("leer",H5)))</formula>
    </cfRule>
  </conditionalFormatting>
  <conditionalFormatting sqref="G5:G8">
    <cfRule type="cellIs" dxfId="3069" priority="23" stopIfTrue="1" operator="equal">
      <formula>"-"</formula>
    </cfRule>
    <cfRule type="containsText" dxfId="3068" priority="24" stopIfTrue="1" operator="containsText" text="leer">
      <formula>NOT(ISERROR(SEARCH("leer",G5)))</formula>
    </cfRule>
  </conditionalFormatting>
  <conditionalFormatting sqref="G5:G8">
    <cfRule type="cellIs" dxfId="3067" priority="21" stopIfTrue="1" operator="equal">
      <formula>"-"</formula>
    </cfRule>
    <cfRule type="containsText" dxfId="3066" priority="22" stopIfTrue="1" operator="containsText" text="leer">
      <formula>NOT(ISERROR(SEARCH("leer",G5)))</formula>
    </cfRule>
  </conditionalFormatting>
  <conditionalFormatting sqref="G5:G8">
    <cfRule type="cellIs" dxfId="3065" priority="19" stopIfTrue="1" operator="equal">
      <formula>"-"</formula>
    </cfRule>
    <cfRule type="containsText" dxfId="3064" priority="20" stopIfTrue="1" operator="containsText" text="leer">
      <formula>NOT(ISERROR(SEARCH("leer",G5)))</formula>
    </cfRule>
  </conditionalFormatting>
  <conditionalFormatting sqref="G5:G8">
    <cfRule type="cellIs" dxfId="3063" priority="17" stopIfTrue="1" operator="equal">
      <formula>"-"</formula>
    </cfRule>
    <cfRule type="containsText" dxfId="3062" priority="18" stopIfTrue="1" operator="containsText" text="leer">
      <formula>NOT(ISERROR(SEARCH("leer",G5)))</formula>
    </cfRule>
  </conditionalFormatting>
  <conditionalFormatting sqref="G5:G8">
    <cfRule type="cellIs" dxfId="3061" priority="15" stopIfTrue="1" operator="equal">
      <formula>"-"</formula>
    </cfRule>
    <cfRule type="containsText" dxfId="3060" priority="16" stopIfTrue="1" operator="containsText" text="leer">
      <formula>NOT(ISERROR(SEARCH("leer",G5)))</formula>
    </cfRule>
  </conditionalFormatting>
  <conditionalFormatting sqref="G5:G8">
    <cfRule type="cellIs" dxfId="3059" priority="13" stopIfTrue="1" operator="equal">
      <formula>"-"</formula>
    </cfRule>
    <cfRule type="containsText" dxfId="3058" priority="14" stopIfTrue="1" operator="containsText" text="leer">
      <formula>NOT(ISERROR(SEARCH("leer",G5)))</formula>
    </cfRule>
  </conditionalFormatting>
  <conditionalFormatting sqref="F5:F6 F8">
    <cfRule type="cellIs" dxfId="3057" priority="11" stopIfTrue="1" operator="equal">
      <formula>"-"</formula>
    </cfRule>
    <cfRule type="containsText" dxfId="3056" priority="12" stopIfTrue="1" operator="containsText" text="leer">
      <formula>NOT(ISERROR(SEARCH("leer",F5)))</formula>
    </cfRule>
  </conditionalFormatting>
  <conditionalFormatting sqref="F5:F6 F8">
    <cfRule type="cellIs" dxfId="3055" priority="10" stopIfTrue="1" operator="equal">
      <formula>"-"</formula>
    </cfRule>
  </conditionalFormatting>
  <conditionalFormatting sqref="F5:F6 F8">
    <cfRule type="cellIs" dxfId="3054" priority="8" stopIfTrue="1" operator="equal">
      <formula>"-"</formula>
    </cfRule>
    <cfRule type="containsText" dxfId="3053" priority="9" stopIfTrue="1" operator="containsText" text="leer">
      <formula>NOT(ISERROR(SEARCH("leer",F5)))</formula>
    </cfRule>
  </conditionalFormatting>
  <conditionalFormatting sqref="F5:F6 F8">
    <cfRule type="cellIs" dxfId="3052" priority="7" stopIfTrue="1" operator="equal">
      <formula>"-"</formula>
    </cfRule>
  </conditionalFormatting>
  <conditionalFormatting sqref="E7:F7">
    <cfRule type="cellIs" dxfId="3051" priority="5" stopIfTrue="1" operator="equal">
      <formula>"-"</formula>
    </cfRule>
    <cfRule type="containsText" dxfId="3050" priority="6" stopIfTrue="1" operator="containsText" text="leer">
      <formula>NOT(ISERROR(SEARCH("leer",E7)))</formula>
    </cfRule>
  </conditionalFormatting>
  <conditionalFormatting sqref="E7:F7">
    <cfRule type="cellIs" dxfId="3049" priority="4" stopIfTrue="1" operator="equal">
      <formula>"-"</formula>
    </cfRule>
  </conditionalFormatting>
  <conditionalFormatting sqref="E7:F7">
    <cfRule type="cellIs" dxfId="3048" priority="2" stopIfTrue="1" operator="equal">
      <formula>"-"</formula>
    </cfRule>
    <cfRule type="containsText" dxfId="3047" priority="3" stopIfTrue="1" operator="containsText" text="leer">
      <formula>NOT(ISERROR(SEARCH("leer",E7)))</formula>
    </cfRule>
  </conditionalFormatting>
  <conditionalFormatting sqref="E7:F7">
    <cfRule type="cellIs" dxfId="3046"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45</vt:i4>
      </vt:variant>
      <vt:variant>
        <vt:lpstr>Benannte Bereiche</vt:lpstr>
      </vt:variant>
      <vt:variant>
        <vt:i4>6</vt:i4>
      </vt:variant>
    </vt:vector>
  </HeadingPairs>
  <TitlesOfParts>
    <vt:vector size="51" baseType="lpstr">
      <vt:lpstr>Index</vt:lpstr>
      <vt:lpstr>Grundsätze und Prinzipien</vt:lpstr>
      <vt:lpstr>Berichtsinhalte</vt:lpstr>
      <vt:lpstr>Berichtsqualität</vt:lpstr>
      <vt:lpstr>Berichtsabgrenzung</vt:lpstr>
      <vt:lpstr>Publikationsrythmus</vt:lpstr>
      <vt:lpstr>Mengen</vt:lpstr>
      <vt:lpstr>Ergebnis</vt:lpstr>
      <vt:lpstr>Finanzierung</vt:lpstr>
      <vt:lpstr>Cashflow &amp; Investitionen</vt:lpstr>
      <vt:lpstr>Markenwert</vt:lpstr>
      <vt:lpstr>Kundenzufriedenheit</vt:lpstr>
      <vt:lpstr>Preisvergleich</vt:lpstr>
      <vt:lpstr>Laufzeiten</vt:lpstr>
      <vt:lpstr>Verarbeitung Zahlungsbelege</vt:lpstr>
      <vt:lpstr>Wartezeiten am Schalter</vt:lpstr>
      <vt:lpstr>Poststellen</vt:lpstr>
      <vt:lpstr>Marktanteile</vt:lpstr>
      <vt:lpstr>Personalbestand</vt:lpstr>
      <vt:lpstr>Arbeitsplätze in Regionen</vt:lpstr>
      <vt:lpstr>Personalfluktuation</vt:lpstr>
      <vt:lpstr>Entschädigungen</vt:lpstr>
      <vt:lpstr>Pensionskasse</vt:lpstr>
      <vt:lpstr>Geschlechterverteilung</vt:lpstr>
      <vt:lpstr>Frauen im Management</vt:lpstr>
      <vt:lpstr>Sprachenvielfalt</vt:lpstr>
      <vt:lpstr>Nationalitäten</vt:lpstr>
      <vt:lpstr>Demographie</vt:lpstr>
      <vt:lpstr>Teilzeit</vt:lpstr>
      <vt:lpstr>Gesundheitsmanagement</vt:lpstr>
      <vt:lpstr>Personalzufriedenheit</vt:lpstr>
      <vt:lpstr>Motivation u. Engagement</vt:lpstr>
      <vt:lpstr>Lernpersonal</vt:lpstr>
      <vt:lpstr>Nachwuchskräfte</vt:lpstr>
      <vt:lpstr>Anstellungsverhältnisse</vt:lpstr>
      <vt:lpstr>Arbeitsmarktzentrum</vt:lpstr>
      <vt:lpstr>Dichte der Netzzugangspunkte</vt:lpstr>
      <vt:lpstr>Volumen Zahlungsverkehr</vt:lpstr>
      <vt:lpstr>Verteilung d. Wertschöpfung</vt:lpstr>
      <vt:lpstr>Gesetzesverstösse</vt:lpstr>
      <vt:lpstr>Energiebedarf</vt:lpstr>
      <vt:lpstr>Papier Wasser Abfall</vt:lpstr>
      <vt:lpstr>Klimabelastung</vt:lpstr>
      <vt:lpstr>Luftschadstoffe</vt:lpstr>
      <vt:lpstr>Wohltät. u. Sponsoring</vt:lpstr>
      <vt:lpstr>Preisvergleich!Druckbereich</vt:lpstr>
      <vt:lpstr>Grundsatz_zur_Berichtsabgrenzung</vt:lpstr>
      <vt:lpstr>Grundsätze_und_Prinzipien_der_integrierten_Berichterstattung</vt:lpstr>
      <vt:lpstr>Grundsätze_zur_Berichtsqualität</vt:lpstr>
      <vt:lpstr>Grundsätze_zur_Bestimmung_der_Berichtsinhalte</vt:lpstr>
      <vt:lpstr>Publikationsrhythmus</vt:lpstr>
    </vt:vector>
  </TitlesOfParts>
  <Company>Swiss Post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wildr</dc:creator>
  <cp:lastModifiedBy>Haas Mark, F111</cp:lastModifiedBy>
  <cp:lastPrinted>2014-02-27T11:20:30Z</cp:lastPrinted>
  <dcterms:created xsi:type="dcterms:W3CDTF">2007-08-14T08:04:06Z</dcterms:created>
  <dcterms:modified xsi:type="dcterms:W3CDTF">2014-03-10T17:06:22Z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